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vfspoc01\data\ODITS\ViK Smolyan\8000 Reporting\"/>
    </mc:Choice>
  </mc:AlternateContent>
  <xr:revisionPtr revIDLastSave="0" documentId="13_ncr:1_{037F1D66-3AC1-43EA-877D-3B4D0418C16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Balance Sheet" sheetId="2" r:id="rId1"/>
    <sheet name="OPR" sheetId="3" r:id="rId2"/>
    <sheet name="Equity" sheetId="1" r:id="rId3"/>
    <sheet name="Cashflow" sheetId="9" r:id="rId4"/>
  </sheets>
  <definedNames>
    <definedName name="_xlnm.Print_Area" localSheetId="0">'Balance Sheet'!$A$1:$E$52</definedName>
    <definedName name="_xlnm.Print_Area" localSheetId="3">Cashflow!$A$1:$C$51</definedName>
    <definedName name="_xlnm.Print_Area" localSheetId="1">OPR!$A$1:$D$49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1" l="1"/>
  <c r="G25" i="1"/>
  <c r="G23" i="1"/>
  <c r="F23" i="1"/>
  <c r="E23" i="1"/>
  <c r="D23" i="1"/>
  <c r="C23" i="1"/>
  <c r="B23" i="1"/>
  <c r="G22" i="1"/>
  <c r="G21" i="1"/>
  <c r="G19" i="1"/>
  <c r="D18" i="1"/>
  <c r="D20" i="1" s="1"/>
  <c r="C18" i="1"/>
  <c r="C26" i="1" s="1"/>
  <c r="G17" i="1"/>
  <c r="F15" i="1"/>
  <c r="E15" i="1"/>
  <c r="D15" i="1"/>
  <c r="C15" i="1"/>
  <c r="G15" i="1" s="1"/>
  <c r="G14" i="1"/>
  <c r="G13" i="1"/>
  <c r="F12" i="1"/>
  <c r="F18" i="1" s="1"/>
  <c r="F20" i="1" s="1"/>
  <c r="F26" i="1" s="1"/>
  <c r="E12" i="1"/>
  <c r="E18" i="1" s="1"/>
  <c r="D12" i="1"/>
  <c r="C12" i="1"/>
  <c r="B12" i="1"/>
  <c r="B18" i="1" s="1"/>
  <c r="G11" i="1"/>
  <c r="G10" i="1"/>
  <c r="G12" i="1" s="1"/>
  <c r="E20" i="1" l="1"/>
  <c r="E26" i="1"/>
  <c r="B20" i="1"/>
  <c r="B26" i="1"/>
  <c r="G26" i="1" s="1"/>
  <c r="G18" i="1"/>
  <c r="G20" i="1" s="1"/>
  <c r="C20" i="1"/>
  <c r="D33" i="2"/>
  <c r="E33" i="2"/>
  <c r="C33" i="2"/>
  <c r="E13" i="2" l="1"/>
  <c r="E19" i="2"/>
  <c r="E27" i="2"/>
  <c r="E37" i="2"/>
  <c r="D35" i="3"/>
  <c r="E38" i="2" l="1"/>
  <c r="E20" i="2"/>
  <c r="C26" i="9"/>
  <c r="C22" i="9"/>
  <c r="C18" i="9"/>
  <c r="C28" i="9" l="1"/>
  <c r="C32" i="9" s="1"/>
  <c r="C37" i="2" l="1"/>
  <c r="D37" i="2"/>
  <c r="C27" i="2"/>
  <c r="D27" i="2"/>
  <c r="C19" i="2"/>
  <c r="D19" i="2"/>
  <c r="D13" i="2"/>
  <c r="C13" i="2"/>
  <c r="D22" i="3" l="1"/>
  <c r="D27" i="3" s="1"/>
  <c r="D13" i="3"/>
  <c r="D38" i="2"/>
  <c r="D20" i="2"/>
  <c r="D31" i="3" l="1"/>
  <c r="D40" i="3" s="1"/>
  <c r="B22" i="9"/>
  <c r="F16" i="3" l="1"/>
  <c r="F17" i="3"/>
  <c r="F18" i="3"/>
  <c r="F19" i="3"/>
  <c r="F21" i="3"/>
  <c r="F25" i="3"/>
  <c r="F29" i="3"/>
  <c r="F30" i="3"/>
  <c r="F32" i="3"/>
  <c r="F33" i="3"/>
  <c r="F34" i="3"/>
  <c r="F36" i="3"/>
  <c r="F37" i="3"/>
  <c r="F38" i="3"/>
  <c r="F39" i="3"/>
  <c r="C35" i="3" l="1"/>
  <c r="F35" i="3" s="1"/>
  <c r="F20" i="3" l="1"/>
  <c r="F12" i="3"/>
  <c r="C22" i="3" l="1"/>
  <c r="F22" i="3" l="1"/>
  <c r="C27" i="3"/>
  <c r="F11" i="3"/>
  <c r="B18" i="9" l="1"/>
  <c r="C13" i="3"/>
  <c r="B26" i="9"/>
  <c r="F13" i="3" l="1"/>
  <c r="F27" i="3"/>
  <c r="B28" i="9"/>
  <c r="B10" i="9"/>
  <c r="C20" i="2"/>
  <c r="C38" i="2"/>
  <c r="C31" i="3" l="1"/>
  <c r="F31" i="3" s="1"/>
  <c r="B32" i="9"/>
  <c r="C40" i="3" l="1"/>
  <c r="F40" i="3" s="1"/>
</calcChain>
</file>

<file path=xl/sharedStrings.xml><?xml version="1.0" encoding="utf-8"?>
<sst xmlns="http://schemas.openxmlformats.org/spreadsheetml/2006/main" count="174" uniqueCount="111">
  <si>
    <t>Основен</t>
  </si>
  <si>
    <t>капитал</t>
  </si>
  <si>
    <t>Общо</t>
  </si>
  <si>
    <t>Общи</t>
  </si>
  <si>
    <t>резерви</t>
  </si>
  <si>
    <t>Прило-</t>
  </si>
  <si>
    <t>жение</t>
  </si>
  <si>
    <t>№</t>
  </si>
  <si>
    <t>Годината,</t>
  </si>
  <si>
    <t>завършваща</t>
  </si>
  <si>
    <t>ОТЧЕТ ЗА ПАРИЧНИТЕ ПОТОЦИ</t>
  </si>
  <si>
    <t>Преоценъчни</t>
  </si>
  <si>
    <t>Нетекущи активи</t>
  </si>
  <si>
    <t>Общо нетекущи активи</t>
  </si>
  <si>
    <t>Общо текущи активи</t>
  </si>
  <si>
    <t>Общо активи</t>
  </si>
  <si>
    <t>Общо пасиви</t>
  </si>
  <si>
    <t>АКТИВИ</t>
  </si>
  <si>
    <t>КАПИТАЛ И ПАСИВИ</t>
  </si>
  <si>
    <t>Текущи активи</t>
  </si>
  <si>
    <t>Текущи пасиви</t>
  </si>
  <si>
    <t>Общо нетекущи пасиви</t>
  </si>
  <si>
    <t>Разходи по икономически елементи</t>
  </si>
  <si>
    <t>Постъпления от клиенти и други дебитори</t>
  </si>
  <si>
    <t>Наличности от парични средства на 1 януари</t>
  </si>
  <si>
    <t>Парични потоци от оперативна дейност</t>
  </si>
  <si>
    <t>Плащания на доставчици и други кредитори</t>
  </si>
  <si>
    <t>Плащания, свързани с трудови възнаграждения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</si>
  <si>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</si>
  <si>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</si>
  <si>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</si>
  <si>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</si>
  <si>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</si>
  <si>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</si>
  <si>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</si>
  <si>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хил. лв.</t>
  </si>
  <si>
    <t>(Управител)</t>
  </si>
  <si>
    <t>(Главен счетоводител)</t>
  </si>
  <si>
    <t>Капитал</t>
  </si>
  <si>
    <t>Общо капитал</t>
  </si>
  <si>
    <t>Общо капитал и пасиви</t>
  </si>
  <si>
    <t>ОТЧЕТ ЗА ПРОМЕНИТЕ В КАПИТАЛА</t>
  </si>
  <si>
    <t>Общо разходи по икономически елементи</t>
  </si>
  <si>
    <t xml:space="preserve"> Нетен ефект от промяна на валутните курсове</t>
  </si>
  <si>
    <t xml:space="preserve">Общо приходи </t>
  </si>
  <si>
    <t>Печалба за периода</t>
  </si>
  <si>
    <t>Други приходи</t>
  </si>
  <si>
    <t>Приходи от продажби</t>
  </si>
  <si>
    <t>Платени банкови такси и комисионни</t>
  </si>
  <si>
    <t>Финансови разходи</t>
  </si>
  <si>
    <t>Общо всеобхватен доход за периода</t>
  </si>
  <si>
    <t>Платен корпоративен данък</t>
  </si>
  <si>
    <t>а) резерви</t>
  </si>
  <si>
    <t xml:space="preserve"> </t>
  </si>
  <si>
    <t>Общ всеобхватен доход за периода</t>
  </si>
  <si>
    <t>ОТЧЕТ ЗА ФИНАНСОВОТО СЪСТОЯНИЕ</t>
  </si>
  <si>
    <t>ОТЧЕТ ЗА ПЕЧАЛБАТА ИЛИ ЗАГУБАТА И ДРУГИЯ ВСЕОБХВАТЕН ДОХОД</t>
  </si>
  <si>
    <t xml:space="preserve"> Преоценки на задължение по план за дефинирани доходи при пенсиониране</t>
  </si>
  <si>
    <t>Данъчни ефекти, свързани с тези компоненти</t>
  </si>
  <si>
    <t>Друг всеобхватен доход:</t>
  </si>
  <si>
    <t xml:space="preserve">Резерв от преоценка  </t>
  </si>
  <si>
    <t>на задължения по план</t>
  </si>
  <si>
    <t>за дефинирани доходи</t>
  </si>
  <si>
    <t>Компоненти, които няма да бъдат впоследствие рекласифицирани в печалбата и загубата, в т.ч.</t>
  </si>
  <si>
    <t>Покупка на нетекущи активи</t>
  </si>
  <si>
    <t>10</t>
  </si>
  <si>
    <t>11</t>
  </si>
  <si>
    <t>на 31.12.2018</t>
  </si>
  <si>
    <t>Текуща печалба</t>
  </si>
  <si>
    <t>Разходи за материали</t>
  </si>
  <si>
    <t>Разходи за външни услуги</t>
  </si>
  <si>
    <t>Разходи за амортизация</t>
  </si>
  <si>
    <t>Разходи за персонала</t>
  </si>
  <si>
    <t>Други оперативни разходи</t>
  </si>
  <si>
    <t>Имоти, машини и съоръжения</t>
  </si>
  <si>
    <t>Нематериални активи</t>
  </si>
  <si>
    <t>Отсрочени данъчни активи, нетно</t>
  </si>
  <si>
    <t>Материални запаси</t>
  </si>
  <si>
    <t>Парични средства</t>
  </si>
  <si>
    <t>Основен капитал</t>
  </si>
  <si>
    <t>Резерви</t>
  </si>
  <si>
    <t>Нетекущи пасиви</t>
  </si>
  <si>
    <t>Дългосрочни задължения към персонала</t>
  </si>
  <si>
    <t>Разходи (възстановени) за (от) обезценка</t>
  </si>
  <si>
    <t>Друг всеобхватен доход за периода</t>
  </si>
  <si>
    <t>Разпределение на печалбата, в т.ч.</t>
  </si>
  <si>
    <t xml:space="preserve">Текуща </t>
  </si>
  <si>
    <t>печалба</t>
  </si>
  <si>
    <t>Платени други данъци и такси</t>
  </si>
  <si>
    <t>Търговски и други вземания</t>
  </si>
  <si>
    <t>към 31 декември 2019</t>
  </si>
  <si>
    <t>на 31.12.2019</t>
  </si>
  <si>
    <t>за годината, завършваща на 31 декември 2019</t>
  </si>
  <si>
    <t>Салдо на 1 януари 2018</t>
  </si>
  <si>
    <t>Салдо на 31 декември 2018</t>
  </si>
  <si>
    <t>Салдо към 31 декември 2019</t>
  </si>
  <si>
    <t>инж. Мариян Николов</t>
  </si>
  <si>
    <t>Севда Хаджиева</t>
  </si>
  <si>
    <t>Регистриран одитор</t>
  </si>
  <si>
    <t>преизчислена</t>
  </si>
  <si>
    <t>Правителствени дарения</t>
  </si>
  <si>
    <t>Задължения по лизинг</t>
  </si>
  <si>
    <t>Финансови приходи</t>
  </si>
  <si>
    <t xml:space="preserve">Разход (приход) за данък </t>
  </si>
  <si>
    <t>Корекция на грешка</t>
  </si>
  <si>
    <t>Преизчислено салдо на 1 януари 2018</t>
  </si>
  <si>
    <t>Преизчислено салдо на 31 декември 2018</t>
  </si>
  <si>
    <t>Печалба (загуба) преди облагане с данъци</t>
  </si>
  <si>
    <t>Печалба (загуба) за периода</t>
  </si>
  <si>
    <t>20 март 2020</t>
  </si>
  <si>
    <t>Приложението от стр. 15 до стр. 46 е неразделна част от настоящия финансов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</si>
</sst>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_)\ _л_в_ ;_ * \(#,##0\)\ _л_в_ ;_ * &quot;-&quot;_)\ _л_в_ ;_ @_ "/>
    <numFmt numFmtId="165" formatCode="_-* #,##0\ _л_в_-;\-* #,##0\ _л_в_-;_-* &quot;-&quot;\ _л_в_-;_-@_-"/>
    <numFmt numFmtId="166" formatCode="_(* #,##0_);_(* \(#,##0\);_(* &quot;-&quot;_);_(@_)"/>
    <numFmt numFmtId="167" formatCode="#,##0_);\(#,##0\)"/>
    <numFmt numFmtId="168" formatCode="_(* #,##0_);_(* \(#,##0\);_(* &quot;-&quot;??_);_(@_)"/>
  </numFmts>
  <fonts count="17" x14ac:knownFonts="1">
    <font>
      <sz val="10"/>
      <name val="Times New Roman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4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5" fillId="0" borderId="0"/>
  </cellStyleXfs>
  <cellXfs count="103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Fill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Continuous" vertical="center" wrapText="1"/>
    </xf>
    <xf numFmtId="4" fontId="0" fillId="0" borderId="0" xfId="0" applyNumberFormat="1" applyAlignment="1">
      <alignment horizontal="right" wrapText="1"/>
    </xf>
    <xf numFmtId="164" fontId="0" fillId="0" borderId="0" xfId="0" applyNumberFormat="1" applyFill="1"/>
    <xf numFmtId="16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2" fontId="0" fillId="0" borderId="0" xfId="0" applyNumberFormat="1" applyFill="1"/>
    <xf numFmtId="49" fontId="0" fillId="0" borderId="0" xfId="0" applyNumberFormat="1" applyFill="1"/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167" fontId="1" fillId="0" borderId="0" xfId="0" applyNumberFormat="1" applyFont="1" applyFill="1"/>
    <xf numFmtId="167" fontId="2" fillId="0" borderId="0" xfId="0" applyNumberFormat="1" applyFont="1" applyFill="1" applyBorder="1"/>
    <xf numFmtId="167" fontId="1" fillId="0" borderId="0" xfId="0" quotePrefix="1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/>
    <xf numFmtId="164" fontId="10" fillId="0" borderId="0" xfId="0" applyNumberFormat="1" applyFont="1" applyFill="1" applyAlignment="1">
      <alignment horizontal="center"/>
    </xf>
    <xf numFmtId="164" fontId="11" fillId="0" borderId="0" xfId="0" applyNumberFormat="1" applyFont="1"/>
    <xf numFmtId="167" fontId="2" fillId="0" borderId="2" xfId="0" applyNumberFormat="1" applyFont="1" applyBorder="1"/>
    <xf numFmtId="167" fontId="1" fillId="0" borderId="0" xfId="0" applyNumberFormat="1" applyFont="1"/>
    <xf numFmtId="167" fontId="2" fillId="0" borderId="0" xfId="0" applyNumberFormat="1" applyFont="1" applyBorder="1"/>
    <xf numFmtId="167" fontId="2" fillId="0" borderId="0" xfId="0" quotePrefix="1" applyNumberFormat="1" applyFont="1" applyBorder="1" applyAlignment="1">
      <alignment horizontal="right"/>
    </xf>
    <xf numFmtId="167" fontId="2" fillId="0" borderId="3" xfId="0" applyNumberFormat="1" applyFont="1" applyBorder="1"/>
    <xf numFmtId="49" fontId="7" fillId="0" borderId="0" xfId="0" applyNumberFormat="1" applyFont="1" applyFill="1" applyAlignment="1">
      <alignment horizontal="left" vertical="top" wrapText="1"/>
    </xf>
    <xf numFmtId="164" fontId="1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4" fontId="4" fillId="0" borderId="0" xfId="0" applyNumberFormat="1" applyFont="1"/>
    <xf numFmtId="168" fontId="1" fillId="0" borderId="0" xfId="0" applyNumberFormat="1" applyFont="1" applyFill="1" applyAlignment="1">
      <alignment horizontal="right"/>
    </xf>
    <xf numFmtId="168" fontId="2" fillId="0" borderId="2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167" fontId="6" fillId="0" borderId="2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1" applyNumberFormat="1" applyFont="1" applyFill="1"/>
    <xf numFmtId="164" fontId="5" fillId="0" borderId="0" xfId="0" applyNumberFormat="1" applyFont="1" applyFill="1" applyAlignment="1">
      <alignment vertical="justify"/>
    </xf>
    <xf numFmtId="0" fontId="1" fillId="0" borderId="0" xfId="0" applyFont="1" applyAlignment="1">
      <alignment vertical="justify"/>
    </xf>
    <xf numFmtId="164" fontId="1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right" wrapText="1"/>
    </xf>
    <xf numFmtId="167" fontId="2" fillId="0" borderId="1" xfId="0" quotePrefix="1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centerContinuous" vertical="center" wrapText="1"/>
    </xf>
    <xf numFmtId="4" fontId="0" fillId="0" borderId="0" xfId="0" applyNumberFormat="1" applyFill="1"/>
    <xf numFmtId="4" fontId="13" fillId="0" borderId="0" xfId="0" applyNumberFormat="1" applyFont="1" applyFill="1"/>
    <xf numFmtId="4" fontId="0" fillId="0" borderId="0" xfId="0" applyNumberFormat="1"/>
    <xf numFmtId="2" fontId="13" fillId="0" borderId="0" xfId="0" applyNumberFormat="1" applyFont="1" applyFill="1"/>
    <xf numFmtId="3" fontId="1" fillId="0" borderId="2" xfId="0" applyNumberFormat="1" applyFont="1" applyFill="1" applyBorder="1" applyAlignment="1">
      <alignment horizontal="right"/>
    </xf>
    <xf numFmtId="168" fontId="2" fillId="0" borderId="4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14" fillId="0" borderId="1" xfId="0" applyNumberFormat="1" applyFont="1" applyFill="1" applyBorder="1"/>
    <xf numFmtId="3" fontId="14" fillId="0" borderId="4" xfId="0" applyNumberFormat="1" applyFont="1" applyFill="1" applyBorder="1"/>
    <xf numFmtId="166" fontId="14" fillId="0" borderId="1" xfId="0" applyNumberFormat="1" applyFont="1" applyFill="1" applyBorder="1"/>
    <xf numFmtId="3" fontId="2" fillId="0" borderId="2" xfId="0" applyNumberFormat="1" applyFont="1" applyFill="1" applyBorder="1"/>
    <xf numFmtId="167" fontId="2" fillId="0" borderId="1" xfId="0" applyNumberFormat="1" applyFont="1" applyFill="1" applyBorder="1"/>
    <xf numFmtId="167" fontId="2" fillId="0" borderId="0" xfId="0" applyNumberFormat="1" applyFont="1" applyFill="1"/>
    <xf numFmtId="164" fontId="9" fillId="0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 vertical="top" wrapText="1"/>
    </xf>
    <xf numFmtId="164" fontId="16" fillId="0" borderId="0" xfId="0" applyNumberFormat="1" applyFont="1" applyFill="1" applyAlignment="1">
      <alignment horizontal="right"/>
    </xf>
    <xf numFmtId="41" fontId="1" fillId="0" borderId="0" xfId="1" applyNumberFormat="1" applyFont="1" applyFill="1"/>
    <xf numFmtId="168" fontId="1" fillId="0" borderId="0" xfId="1" applyNumberFormat="1" applyFont="1" applyFill="1"/>
    <xf numFmtId="164" fontId="3" fillId="0" borderId="0" xfId="0" applyNumberFormat="1" applyFont="1" applyAlignment="1">
      <alignment horizontal="right" vertical="justify"/>
    </xf>
    <xf numFmtId="168" fontId="2" fillId="0" borderId="2" xfId="0" applyNumberFormat="1" applyFont="1" applyBorder="1"/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1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1" fillId="0" borderId="0" xfId="0" quotePrefix="1" applyNumberFormat="1" applyFont="1" applyAlignment="1">
      <alignment horizontal="right"/>
    </xf>
    <xf numFmtId="168" fontId="1" fillId="0" borderId="0" xfId="0" applyNumberFormat="1" applyFont="1"/>
    <xf numFmtId="168" fontId="1" fillId="0" borderId="1" xfId="0" quotePrefix="1" applyNumberFormat="1" applyFont="1" applyBorder="1" applyAlignment="1">
      <alignment horizontal="right"/>
    </xf>
    <xf numFmtId="168" fontId="2" fillId="0" borderId="1" xfId="0" applyNumberFormat="1" applyFont="1" applyBorder="1"/>
    <xf numFmtId="168" fontId="2" fillId="0" borderId="4" xfId="0" applyNumberFormat="1" applyFont="1" applyBorder="1"/>
    <xf numFmtId="167" fontId="2" fillId="0" borderId="0" xfId="0" applyNumberFormat="1" applyFont="1"/>
    <xf numFmtId="167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/>
    <xf numFmtId="164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top" wrapText="1"/>
    </xf>
    <xf numFmtId="10" fontId="0" fillId="0" borderId="0" xfId="0" applyNumberFormat="1" applyFill="1"/>
    <xf numFmtId="167" fontId="1" fillId="0" borderId="0" xfId="0" quotePrefix="1" applyNumberFormat="1" applyFont="1" applyAlignment="1">
      <alignment horizontal="right"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left" vertical="center"/>
    </xf>
    <xf numFmtId="164" fontId="0" fillId="0" borderId="0" xfId="0" applyNumberFormat="1" applyFill="1" applyAlignment="1">
      <alignment horizontal="centerContinuous" vertical="center" wrapText="1"/>
    </xf>
  </cellXfs>
  <cellStyles count="2">
    <cellStyle name="Normal" xfId="0" builtinId="0"/>
    <cellStyle name="Нормален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L108"/>
  <sheetViews>
    <sheetView tabSelected="1" topLeftCell="A19" zoomScaleNormal="100" workbookViewId="0">
      <selection activeCell="I31" sqref="I31"/>
    </sheetView>
  </sheetViews>
  <sheetFormatPr defaultRowHeight="12.75" x14ac:dyDescent="0.2"/>
  <cols>
    <col min="1" max="1" width="43.83203125" style="11" customWidth="1"/>
    <col min="2" max="2" width="8.6640625" style="11" customWidth="1"/>
    <col min="3" max="3" width="13.5" style="11" customWidth="1"/>
    <col min="4" max="4" width="13" style="11" customWidth="1"/>
    <col min="5" max="5" width="13.83203125" style="11" customWidth="1"/>
    <col min="6" max="6" width="8.33203125" style="18" customWidth="1"/>
    <col min="7" max="7" width="18.6640625" style="18" customWidth="1"/>
    <col min="8" max="9" width="9.83203125" style="11" bestFit="1" customWidth="1"/>
    <col min="10" max="16384" width="9.33203125" style="11"/>
  </cols>
  <sheetData>
    <row r="1" spans="1:5" ht="9" customHeight="1" x14ac:dyDescent="0.2"/>
    <row r="2" spans="1:5" ht="15.75" x14ac:dyDescent="0.25">
      <c r="A2" s="99" t="s">
        <v>55</v>
      </c>
      <c r="B2" s="99"/>
      <c r="C2" s="99"/>
      <c r="D2" s="99"/>
      <c r="E2" s="75"/>
    </row>
    <row r="3" spans="1:5" ht="15.75" x14ac:dyDescent="0.25">
      <c r="A3" s="99" t="s">
        <v>90</v>
      </c>
      <c r="B3" s="99"/>
      <c r="C3" s="99"/>
      <c r="D3" s="99"/>
      <c r="E3" s="75"/>
    </row>
    <row r="5" spans="1:5" ht="14.25" x14ac:dyDescent="0.2">
      <c r="A5" s="27"/>
      <c r="B5" s="12" t="s">
        <v>5</v>
      </c>
      <c r="C5" s="13">
        <v>43830</v>
      </c>
      <c r="D5" s="13">
        <v>43465</v>
      </c>
      <c r="E5" s="13">
        <v>43100</v>
      </c>
    </row>
    <row r="6" spans="1:5" x14ac:dyDescent="0.2">
      <c r="A6" s="14"/>
      <c r="B6" s="12" t="s">
        <v>6</v>
      </c>
      <c r="C6" s="15" t="s">
        <v>35</v>
      </c>
      <c r="D6" s="15" t="s">
        <v>35</v>
      </c>
      <c r="E6" s="15" t="s">
        <v>35</v>
      </c>
    </row>
    <row r="7" spans="1:5" x14ac:dyDescent="0.2">
      <c r="A7" s="14"/>
      <c r="B7" s="12" t="s">
        <v>7</v>
      </c>
      <c r="C7" s="43"/>
      <c r="D7" s="77" t="s">
        <v>99</v>
      </c>
      <c r="E7" s="77" t="s">
        <v>99</v>
      </c>
    </row>
    <row r="8" spans="1:5" ht="15" x14ac:dyDescent="0.25">
      <c r="A8" s="16" t="s">
        <v>17</v>
      </c>
      <c r="B8" s="6"/>
      <c r="C8" s="6"/>
      <c r="D8" s="6"/>
      <c r="E8" s="6"/>
    </row>
    <row r="9" spans="1:5" ht="15" x14ac:dyDescent="0.25">
      <c r="A9" s="16" t="s">
        <v>12</v>
      </c>
      <c r="B9" s="31"/>
      <c r="C9" s="6"/>
      <c r="D9" s="6"/>
      <c r="E9" s="6"/>
    </row>
    <row r="10" spans="1:5" ht="15" x14ac:dyDescent="0.25">
      <c r="A10" s="6" t="s">
        <v>74</v>
      </c>
      <c r="B10" s="31">
        <v>4</v>
      </c>
      <c r="C10" s="55">
        <v>861</v>
      </c>
      <c r="D10" s="55">
        <v>946</v>
      </c>
      <c r="E10" s="55">
        <v>1031</v>
      </c>
    </row>
    <row r="11" spans="1:5" ht="15" x14ac:dyDescent="0.25">
      <c r="A11" s="6" t="s">
        <v>75</v>
      </c>
      <c r="B11" s="31">
        <v>5</v>
      </c>
      <c r="C11" s="55">
        <v>43</v>
      </c>
      <c r="D11" s="55">
        <v>26</v>
      </c>
      <c r="E11" s="78">
        <v>0</v>
      </c>
    </row>
    <row r="12" spans="1:5" ht="15" x14ac:dyDescent="0.25">
      <c r="A12" s="6" t="s">
        <v>76</v>
      </c>
      <c r="B12" s="31">
        <v>6</v>
      </c>
      <c r="C12" s="55">
        <v>153</v>
      </c>
      <c r="D12" s="55">
        <v>101</v>
      </c>
      <c r="E12" s="55">
        <v>101</v>
      </c>
    </row>
    <row r="13" spans="1:5" ht="14.25" x14ac:dyDescent="0.2">
      <c r="A13" s="16" t="s">
        <v>13</v>
      </c>
      <c r="B13" s="31"/>
      <c r="C13" s="68">
        <f>SUM(C10:C12)</f>
        <v>1057</v>
      </c>
      <c r="D13" s="68">
        <f>SUM(D10:D12)</f>
        <v>1073</v>
      </c>
      <c r="E13" s="68">
        <f>SUM(E10:E12)</f>
        <v>1132</v>
      </c>
    </row>
    <row r="14" spans="1:5" ht="9.75" customHeight="1" x14ac:dyDescent="0.25">
      <c r="A14" s="6"/>
      <c r="B14" s="31"/>
      <c r="C14" s="28"/>
      <c r="D14" s="28"/>
      <c r="E14" s="28"/>
    </row>
    <row r="15" spans="1:5" ht="15" x14ac:dyDescent="0.25">
      <c r="A15" s="16" t="s">
        <v>19</v>
      </c>
      <c r="B15" s="31"/>
      <c r="C15" s="28"/>
      <c r="D15" s="28"/>
      <c r="E15" s="28"/>
    </row>
    <row r="16" spans="1:5" ht="15" x14ac:dyDescent="0.25">
      <c r="A16" s="6" t="s">
        <v>77</v>
      </c>
      <c r="B16" s="31">
        <v>7</v>
      </c>
      <c r="C16" s="55">
        <v>604</v>
      </c>
      <c r="D16" s="55">
        <v>623</v>
      </c>
      <c r="E16" s="55">
        <v>503</v>
      </c>
    </row>
    <row r="17" spans="1:12" ht="15" x14ac:dyDescent="0.25">
      <c r="A17" s="6" t="s">
        <v>89</v>
      </c>
      <c r="B17" s="31">
        <v>8</v>
      </c>
      <c r="C17" s="55">
        <v>1419</v>
      </c>
      <c r="D17" s="55">
        <v>703</v>
      </c>
      <c r="E17" s="55">
        <v>486</v>
      </c>
    </row>
    <row r="18" spans="1:12" ht="15" x14ac:dyDescent="0.25">
      <c r="A18" s="6" t="s">
        <v>78</v>
      </c>
      <c r="B18" s="31">
        <v>9</v>
      </c>
      <c r="C18" s="55">
        <v>1867</v>
      </c>
      <c r="D18" s="55">
        <v>2061</v>
      </c>
      <c r="E18" s="55">
        <v>2234</v>
      </c>
      <c r="F18" s="65" t="s">
        <v>53</v>
      </c>
    </row>
    <row r="19" spans="1:12" ht="14.25" x14ac:dyDescent="0.2">
      <c r="A19" s="16" t="s">
        <v>14</v>
      </c>
      <c r="B19" s="31"/>
      <c r="C19" s="69">
        <f>SUM(C16:C18)</f>
        <v>3890</v>
      </c>
      <c r="D19" s="69">
        <f>SUM(D16:D18)</f>
        <v>3387</v>
      </c>
      <c r="E19" s="69">
        <f>SUM(E16:E18)</f>
        <v>3223</v>
      </c>
      <c r="F19" s="65" t="s">
        <v>53</v>
      </c>
      <c r="H19" s="18"/>
      <c r="I19" s="19"/>
      <c r="J19" s="19"/>
      <c r="K19" s="19"/>
      <c r="L19" s="19"/>
    </row>
    <row r="20" spans="1:12" ht="15" thickBot="1" x14ac:dyDescent="0.25">
      <c r="A20" s="16" t="s">
        <v>15</v>
      </c>
      <c r="B20" s="31"/>
      <c r="C20" s="70">
        <f>+C13+C19</f>
        <v>4947</v>
      </c>
      <c r="D20" s="70">
        <f>+D13+D19</f>
        <v>4460</v>
      </c>
      <c r="E20" s="70">
        <f>+E13+E19</f>
        <v>4355</v>
      </c>
      <c r="H20" s="18"/>
      <c r="I20" s="19"/>
      <c r="J20" s="19"/>
      <c r="K20" s="19"/>
      <c r="L20" s="19"/>
    </row>
    <row r="21" spans="1:12" ht="15" thickTop="1" x14ac:dyDescent="0.2">
      <c r="A21" s="16"/>
      <c r="B21" s="31"/>
      <c r="C21" s="29"/>
      <c r="D21" s="29"/>
      <c r="E21" s="29"/>
      <c r="H21" s="18"/>
      <c r="I21" s="19"/>
      <c r="J21" s="19"/>
      <c r="K21" s="19"/>
      <c r="L21" s="19"/>
    </row>
    <row r="22" spans="1:12" ht="15" x14ac:dyDescent="0.25">
      <c r="A22" s="16" t="s">
        <v>18</v>
      </c>
      <c r="B22" s="31"/>
      <c r="C22" s="28"/>
      <c r="D22" s="28"/>
      <c r="E22" s="28"/>
      <c r="H22" s="18"/>
      <c r="I22" s="19"/>
      <c r="J22" s="19"/>
      <c r="K22" s="19"/>
      <c r="L22" s="19"/>
    </row>
    <row r="23" spans="1:12" ht="15" x14ac:dyDescent="0.25">
      <c r="A23" s="16" t="s">
        <v>38</v>
      </c>
      <c r="B23" s="31"/>
      <c r="C23" s="28"/>
      <c r="D23" s="28"/>
      <c r="E23" s="28"/>
      <c r="H23" s="18"/>
      <c r="I23" s="19"/>
      <c r="J23" s="19"/>
      <c r="K23" s="19"/>
      <c r="L23" s="19"/>
    </row>
    <row r="24" spans="1:12" ht="15" x14ac:dyDescent="0.25">
      <c r="A24" s="6" t="s">
        <v>79</v>
      </c>
      <c r="B24" s="32" t="s">
        <v>65</v>
      </c>
      <c r="C24" s="55">
        <v>250</v>
      </c>
      <c r="D24" s="55">
        <v>250</v>
      </c>
      <c r="E24" s="55">
        <v>250</v>
      </c>
      <c r="H24" s="18"/>
      <c r="I24" s="19"/>
      <c r="J24" s="19"/>
      <c r="K24" s="19"/>
      <c r="L24" s="19"/>
    </row>
    <row r="25" spans="1:12" ht="15" x14ac:dyDescent="0.25">
      <c r="A25" s="6" t="s">
        <v>80</v>
      </c>
      <c r="B25" s="32" t="s">
        <v>66</v>
      </c>
      <c r="C25" s="55">
        <v>2041</v>
      </c>
      <c r="D25" s="55">
        <v>2135</v>
      </c>
      <c r="E25" s="55">
        <v>1794</v>
      </c>
      <c r="I25" s="19"/>
      <c r="J25" s="19"/>
      <c r="K25" s="19"/>
      <c r="L25" s="19"/>
    </row>
    <row r="26" spans="1:12" ht="15" x14ac:dyDescent="0.25">
      <c r="A26" s="6" t="s">
        <v>68</v>
      </c>
      <c r="B26" s="31"/>
      <c r="C26" s="79">
        <v>-473</v>
      </c>
      <c r="D26" s="79">
        <v>-94</v>
      </c>
      <c r="E26" s="55">
        <v>341</v>
      </c>
    </row>
    <row r="27" spans="1:12" ht="14.25" x14ac:dyDescent="0.2">
      <c r="A27" s="16" t="s">
        <v>39</v>
      </c>
      <c r="B27" s="31"/>
      <c r="C27" s="71">
        <f>SUM(C24:C26)</f>
        <v>1818</v>
      </c>
      <c r="D27" s="71">
        <f>SUM(D24:D26)</f>
        <v>2291</v>
      </c>
      <c r="E27" s="71">
        <f>SUM(E24:E26)</f>
        <v>2385</v>
      </c>
      <c r="F27" s="65" t="s">
        <v>53</v>
      </c>
    </row>
    <row r="28" spans="1:12" ht="9" customHeight="1" x14ac:dyDescent="0.25">
      <c r="A28" s="6"/>
      <c r="B28" s="31"/>
      <c r="C28" s="28"/>
      <c r="D28" s="28"/>
      <c r="E28" s="28"/>
      <c r="F28" s="65" t="s">
        <v>53</v>
      </c>
    </row>
    <row r="29" spans="1:12" ht="15" x14ac:dyDescent="0.25">
      <c r="A29" s="16" t="s">
        <v>81</v>
      </c>
      <c r="B29" s="31"/>
      <c r="C29" s="28"/>
      <c r="D29" s="28"/>
      <c r="E29" s="28"/>
    </row>
    <row r="30" spans="1:12" ht="15" x14ac:dyDescent="0.25">
      <c r="A30" s="6" t="s">
        <v>82</v>
      </c>
      <c r="B30" s="31">
        <v>12</v>
      </c>
      <c r="C30" s="55">
        <v>930</v>
      </c>
      <c r="D30" s="55">
        <v>917</v>
      </c>
      <c r="E30" s="55">
        <v>859</v>
      </c>
    </row>
    <row r="31" spans="1:12" ht="15" x14ac:dyDescent="0.25">
      <c r="A31" s="6" t="s">
        <v>100</v>
      </c>
      <c r="B31" s="31">
        <v>13</v>
      </c>
      <c r="C31" s="55">
        <v>728</v>
      </c>
      <c r="D31" s="78">
        <v>0</v>
      </c>
      <c r="E31" s="78">
        <v>0</v>
      </c>
    </row>
    <row r="32" spans="1:12" ht="15" x14ac:dyDescent="0.25">
      <c r="A32" s="6" t="s">
        <v>101</v>
      </c>
      <c r="B32" s="31"/>
      <c r="C32" s="78">
        <v>0</v>
      </c>
      <c r="D32" s="55">
        <v>29</v>
      </c>
      <c r="E32" s="55">
        <v>48</v>
      </c>
    </row>
    <row r="33" spans="1:6" ht="14.25" x14ac:dyDescent="0.2">
      <c r="A33" s="16" t="s">
        <v>21</v>
      </c>
      <c r="B33" s="31"/>
      <c r="C33" s="69">
        <f>SUM(C30:C32)</f>
        <v>1658</v>
      </c>
      <c r="D33" s="69">
        <f t="shared" ref="D33:E33" si="0">SUM(D30:D32)</f>
        <v>946</v>
      </c>
      <c r="E33" s="69">
        <f t="shared" si="0"/>
        <v>907</v>
      </c>
      <c r="F33" s="65" t="s">
        <v>53</v>
      </c>
    </row>
    <row r="34" spans="1:6" ht="15" x14ac:dyDescent="0.25">
      <c r="A34" s="6"/>
      <c r="B34" s="31"/>
      <c r="C34" s="28"/>
      <c r="D34" s="28"/>
      <c r="E34" s="28"/>
    </row>
    <row r="35" spans="1:6" ht="14.25" x14ac:dyDescent="0.2">
      <c r="A35" s="16" t="s">
        <v>20</v>
      </c>
      <c r="B35" s="31">
        <v>14</v>
      </c>
      <c r="C35" s="72">
        <v>1471</v>
      </c>
      <c r="D35" s="72">
        <v>1223</v>
      </c>
      <c r="E35" s="72">
        <v>1063</v>
      </c>
    </row>
    <row r="36" spans="1:6" ht="14.25" x14ac:dyDescent="0.2">
      <c r="A36" s="16"/>
      <c r="B36" s="31"/>
      <c r="C36" s="51"/>
      <c r="D36" s="51"/>
      <c r="E36" s="51"/>
    </row>
    <row r="37" spans="1:6" ht="14.25" x14ac:dyDescent="0.2">
      <c r="A37" s="16" t="s">
        <v>16</v>
      </c>
      <c r="B37" s="31"/>
      <c r="C37" s="69">
        <f>SUM(C33:C35)</f>
        <v>3129</v>
      </c>
      <c r="D37" s="69">
        <f>SUM(D33:D35)</f>
        <v>2169</v>
      </c>
      <c r="E37" s="69">
        <f>SUM(E33:E35)</f>
        <v>1970</v>
      </c>
      <c r="F37" s="65" t="s">
        <v>53</v>
      </c>
    </row>
    <row r="38" spans="1:6" ht="15" thickBot="1" x14ac:dyDescent="0.25">
      <c r="A38" s="16" t="s">
        <v>40</v>
      </c>
      <c r="B38" s="31"/>
      <c r="C38" s="70">
        <f>+C27+C37</f>
        <v>4947</v>
      </c>
      <c r="D38" s="70">
        <f>+D27+D37</f>
        <v>4460</v>
      </c>
      <c r="E38" s="70">
        <f>+E27+E37</f>
        <v>4355</v>
      </c>
    </row>
    <row r="39" spans="1:6" ht="15" thickTop="1" x14ac:dyDescent="0.2">
      <c r="A39" s="16"/>
      <c r="B39" s="31"/>
      <c r="C39" s="29"/>
      <c r="D39" s="29"/>
      <c r="E39" s="29"/>
    </row>
    <row r="40" spans="1:6" ht="12" customHeight="1" x14ac:dyDescent="0.25">
      <c r="A40" s="6"/>
      <c r="B40" s="20"/>
      <c r="C40" s="6"/>
      <c r="D40" s="6"/>
      <c r="E40" s="6"/>
    </row>
    <row r="41" spans="1:6" ht="15" x14ac:dyDescent="0.25">
      <c r="A41" s="6" t="s">
        <v>96</v>
      </c>
      <c r="B41" s="33" t="s">
        <v>97</v>
      </c>
      <c r="C41" s="21"/>
      <c r="D41" s="6"/>
      <c r="E41" s="6"/>
    </row>
    <row r="42" spans="1:6" ht="12.75" customHeight="1" x14ac:dyDescent="0.25">
      <c r="A42" s="6" t="s">
        <v>36</v>
      </c>
      <c r="B42" s="33" t="s">
        <v>37</v>
      </c>
      <c r="D42" s="6"/>
      <c r="E42" s="6"/>
    </row>
    <row r="43" spans="1:6" ht="11.25" customHeight="1" x14ac:dyDescent="0.25">
      <c r="A43" s="6"/>
      <c r="C43" s="6"/>
      <c r="D43" s="6"/>
      <c r="E43" s="6"/>
    </row>
    <row r="44" spans="1:6" ht="11.25" customHeight="1" x14ac:dyDescent="0.25">
      <c r="A44" s="6"/>
      <c r="C44" s="6"/>
      <c r="D44" s="6"/>
      <c r="E44" s="6"/>
    </row>
    <row r="45" spans="1:6" ht="11.25" customHeight="1" x14ac:dyDescent="0.25">
      <c r="A45" s="6"/>
      <c r="B45" s="20"/>
      <c r="C45" s="6"/>
      <c r="D45" s="6"/>
      <c r="E45" s="6"/>
    </row>
    <row r="46" spans="1:6" ht="12" customHeight="1" x14ac:dyDescent="0.25">
      <c r="B46" s="34" t="s">
        <v>98</v>
      </c>
      <c r="C46" s="34"/>
      <c r="D46" s="34"/>
      <c r="E46" s="34"/>
    </row>
    <row r="47" spans="1:6" ht="12" customHeight="1" x14ac:dyDescent="0.25">
      <c r="B47" s="34"/>
      <c r="C47" s="34"/>
      <c r="D47" s="34"/>
      <c r="E47" s="34"/>
    </row>
    <row r="48" spans="1:6" ht="12.75" customHeight="1" x14ac:dyDescent="0.25">
      <c r="B48" s="17"/>
      <c r="C48" s="34"/>
      <c r="D48" s="34"/>
      <c r="E48" s="34"/>
    </row>
    <row r="49" spans="1:5" ht="14.25" customHeight="1" x14ac:dyDescent="0.25">
      <c r="A49" s="76" t="s">
        <v>109</v>
      </c>
      <c r="B49" s="20"/>
      <c r="C49" s="6"/>
      <c r="D49" s="6"/>
      <c r="E49" s="6"/>
    </row>
    <row r="50" spans="1:5" ht="14.25" customHeight="1" x14ac:dyDescent="0.25">
      <c r="A50" s="42"/>
      <c r="B50" s="20"/>
      <c r="C50" s="6"/>
      <c r="D50" s="6"/>
      <c r="E50" s="6"/>
    </row>
    <row r="51" spans="1:5" ht="13.5" customHeight="1" x14ac:dyDescent="0.2">
      <c r="A51" s="42"/>
    </row>
    <row r="52" spans="1:5" ht="15" x14ac:dyDescent="0.25">
      <c r="A52" s="34" t="s">
        <v>110</v>
      </c>
      <c r="B52" s="20"/>
      <c r="C52" s="6"/>
      <c r="D52" s="6"/>
      <c r="E52" s="6"/>
    </row>
    <row r="53" spans="1:5" ht="15" x14ac:dyDescent="0.25">
      <c r="A53" s="6"/>
      <c r="B53" s="20"/>
      <c r="C53" s="6"/>
      <c r="D53" s="6"/>
      <c r="E53" s="6"/>
    </row>
    <row r="54" spans="1:5" ht="15" x14ac:dyDescent="0.25">
      <c r="A54" s="6"/>
      <c r="B54" s="20"/>
      <c r="C54" s="6"/>
      <c r="D54" s="6"/>
      <c r="E54" s="6"/>
    </row>
    <row r="55" spans="1:5" ht="15" x14ac:dyDescent="0.25">
      <c r="A55" s="6"/>
      <c r="B55" s="20"/>
      <c r="C55" s="6"/>
      <c r="D55" s="6"/>
      <c r="E55" s="6"/>
    </row>
    <row r="56" spans="1:5" ht="15" x14ac:dyDescent="0.25">
      <c r="A56" s="6"/>
      <c r="B56" s="20"/>
      <c r="C56" s="6"/>
      <c r="D56" s="6"/>
      <c r="E56" s="6"/>
    </row>
    <row r="57" spans="1:5" ht="15" x14ac:dyDescent="0.25">
      <c r="A57" s="6"/>
      <c r="B57" s="20"/>
      <c r="C57" s="6"/>
      <c r="D57" s="6"/>
      <c r="E57" s="6"/>
    </row>
    <row r="58" spans="1:5" ht="15" x14ac:dyDescent="0.25">
      <c r="A58" s="6"/>
      <c r="B58" s="20"/>
      <c r="C58" s="6"/>
      <c r="D58" s="6"/>
      <c r="E58" s="6"/>
    </row>
    <row r="59" spans="1:5" ht="15" x14ac:dyDescent="0.25">
      <c r="A59" s="6"/>
      <c r="B59" s="20"/>
      <c r="C59" s="6"/>
      <c r="D59" s="6"/>
      <c r="E59" s="6"/>
    </row>
    <row r="60" spans="1:5" ht="15" x14ac:dyDescent="0.25">
      <c r="A60" s="6"/>
      <c r="B60" s="20"/>
      <c r="C60" s="6"/>
      <c r="D60" s="6"/>
      <c r="E60" s="6"/>
    </row>
    <row r="61" spans="1:5" ht="15" x14ac:dyDescent="0.25">
      <c r="A61" s="6"/>
      <c r="B61" s="20"/>
      <c r="C61" s="6"/>
      <c r="D61" s="6"/>
      <c r="E61" s="6"/>
    </row>
    <row r="62" spans="1:5" ht="15" x14ac:dyDescent="0.25">
      <c r="A62" s="6"/>
      <c r="B62" s="20"/>
      <c r="C62" s="6"/>
      <c r="D62" s="6"/>
      <c r="E62" s="6"/>
    </row>
    <row r="63" spans="1:5" ht="15" x14ac:dyDescent="0.25">
      <c r="A63" s="6"/>
      <c r="B63" s="20"/>
      <c r="C63" s="6"/>
      <c r="D63" s="6"/>
      <c r="E63" s="6"/>
    </row>
    <row r="64" spans="1:5" ht="15" x14ac:dyDescent="0.25">
      <c r="A64" s="6"/>
      <c r="B64" s="20"/>
      <c r="C64" s="6"/>
      <c r="D64" s="6"/>
      <c r="E64" s="6"/>
    </row>
    <row r="65" spans="1:5" ht="15" x14ac:dyDescent="0.25">
      <c r="A65" s="6"/>
      <c r="B65" s="20"/>
      <c r="C65" s="6"/>
      <c r="D65" s="6"/>
      <c r="E65" s="6"/>
    </row>
    <row r="66" spans="1:5" ht="15" x14ac:dyDescent="0.25">
      <c r="A66" s="6"/>
      <c r="B66" s="20"/>
      <c r="C66" s="6"/>
      <c r="D66" s="6"/>
      <c r="E66" s="6"/>
    </row>
    <row r="67" spans="1:5" ht="15" x14ac:dyDescent="0.25">
      <c r="A67" s="6"/>
      <c r="B67" s="20"/>
      <c r="C67" s="6"/>
      <c r="D67" s="6"/>
      <c r="E67" s="6"/>
    </row>
    <row r="68" spans="1:5" ht="15" x14ac:dyDescent="0.25">
      <c r="A68" s="6"/>
      <c r="B68" s="20"/>
      <c r="C68" s="6"/>
      <c r="D68" s="6"/>
      <c r="E68" s="6"/>
    </row>
    <row r="69" spans="1:5" ht="15" x14ac:dyDescent="0.25">
      <c r="A69" s="6"/>
      <c r="B69" s="6"/>
      <c r="C69" s="6"/>
      <c r="D69" s="6"/>
      <c r="E69" s="6"/>
    </row>
    <row r="70" spans="1:5" ht="15" x14ac:dyDescent="0.25">
      <c r="A70" s="6"/>
      <c r="B70" s="6"/>
      <c r="C70" s="6"/>
      <c r="D70" s="6"/>
      <c r="E70" s="6"/>
    </row>
    <row r="71" spans="1:5" ht="15" x14ac:dyDescent="0.25">
      <c r="A71" s="6"/>
      <c r="B71" s="6"/>
      <c r="C71" s="6"/>
      <c r="D71" s="6"/>
      <c r="E71" s="6"/>
    </row>
    <row r="72" spans="1:5" ht="15" x14ac:dyDescent="0.25">
      <c r="A72" s="6"/>
      <c r="B72" s="6"/>
      <c r="C72" s="6"/>
      <c r="D72" s="6"/>
      <c r="E72" s="6"/>
    </row>
    <row r="73" spans="1:5" ht="15" x14ac:dyDescent="0.25">
      <c r="A73" s="6"/>
      <c r="B73" s="6"/>
      <c r="C73" s="6"/>
      <c r="D73" s="6"/>
      <c r="E73" s="6"/>
    </row>
    <row r="74" spans="1:5" ht="15" x14ac:dyDescent="0.25">
      <c r="A74" s="6"/>
      <c r="B74" s="6"/>
      <c r="C74" s="6"/>
      <c r="D74" s="6"/>
      <c r="E74" s="6"/>
    </row>
    <row r="75" spans="1:5" ht="15" x14ac:dyDescent="0.25">
      <c r="A75" s="6"/>
      <c r="B75" s="6"/>
      <c r="C75" s="6"/>
      <c r="D75" s="6"/>
      <c r="E75" s="6"/>
    </row>
    <row r="76" spans="1:5" ht="15" x14ac:dyDescent="0.25">
      <c r="A76" s="6"/>
      <c r="B76" s="6"/>
      <c r="C76" s="6"/>
      <c r="D76" s="6"/>
      <c r="E76" s="6"/>
    </row>
    <row r="77" spans="1:5" ht="15" x14ac:dyDescent="0.25">
      <c r="A77" s="6"/>
      <c r="B77" s="6"/>
      <c r="C77" s="6"/>
      <c r="D77" s="6"/>
      <c r="E77" s="6"/>
    </row>
    <row r="78" spans="1:5" ht="15" x14ac:dyDescent="0.25">
      <c r="A78" s="6"/>
      <c r="B78" s="6"/>
      <c r="C78" s="6"/>
      <c r="D78" s="6"/>
      <c r="E78" s="6"/>
    </row>
    <row r="79" spans="1:5" ht="15" x14ac:dyDescent="0.25">
      <c r="A79" s="6"/>
      <c r="B79" s="6"/>
      <c r="C79" s="6"/>
      <c r="D79" s="6"/>
      <c r="E79" s="6"/>
    </row>
    <row r="80" spans="1:5" ht="15" x14ac:dyDescent="0.25">
      <c r="A80" s="6"/>
      <c r="B80" s="6"/>
      <c r="C80" s="6"/>
      <c r="D80" s="6"/>
      <c r="E80" s="6"/>
    </row>
    <row r="81" spans="1:5" ht="15" x14ac:dyDescent="0.25">
      <c r="A81" s="6"/>
      <c r="B81" s="6"/>
      <c r="C81" s="6"/>
      <c r="D81" s="6"/>
      <c r="E81" s="6"/>
    </row>
    <row r="82" spans="1:5" ht="15" x14ac:dyDescent="0.25">
      <c r="A82" s="6"/>
      <c r="B82" s="6"/>
      <c r="C82" s="6"/>
      <c r="D82" s="6"/>
      <c r="E82" s="6"/>
    </row>
    <row r="83" spans="1:5" ht="15" x14ac:dyDescent="0.25">
      <c r="A83" s="6"/>
      <c r="B83" s="6"/>
      <c r="C83" s="6"/>
      <c r="D83" s="6"/>
      <c r="E83" s="6"/>
    </row>
    <row r="84" spans="1:5" ht="15" x14ac:dyDescent="0.25">
      <c r="A84" s="6"/>
      <c r="B84" s="6"/>
      <c r="C84" s="6"/>
      <c r="D84" s="6"/>
      <c r="E84" s="6"/>
    </row>
    <row r="85" spans="1:5" ht="15" x14ac:dyDescent="0.25">
      <c r="A85" s="6"/>
      <c r="B85" s="6"/>
      <c r="C85" s="6"/>
      <c r="D85" s="6"/>
      <c r="E85" s="6"/>
    </row>
    <row r="86" spans="1:5" ht="15" x14ac:dyDescent="0.25">
      <c r="A86" s="6"/>
      <c r="B86" s="6"/>
      <c r="C86" s="6"/>
      <c r="D86" s="6"/>
      <c r="E86" s="6"/>
    </row>
    <row r="87" spans="1:5" ht="15" x14ac:dyDescent="0.25">
      <c r="A87" s="6"/>
      <c r="B87" s="6"/>
      <c r="C87" s="6"/>
      <c r="D87" s="6"/>
      <c r="E87" s="6"/>
    </row>
    <row r="88" spans="1:5" ht="15" x14ac:dyDescent="0.25">
      <c r="A88" s="6"/>
      <c r="B88" s="6"/>
      <c r="C88" s="6"/>
      <c r="D88" s="6"/>
      <c r="E88" s="6"/>
    </row>
    <row r="89" spans="1:5" ht="15" x14ac:dyDescent="0.25">
      <c r="A89" s="6"/>
      <c r="B89" s="6"/>
      <c r="C89" s="6"/>
      <c r="D89" s="6"/>
      <c r="E89" s="6"/>
    </row>
    <row r="90" spans="1:5" ht="15" x14ac:dyDescent="0.25">
      <c r="A90" s="6"/>
      <c r="B90" s="6"/>
      <c r="C90" s="6"/>
      <c r="D90" s="6"/>
      <c r="E90" s="6"/>
    </row>
    <row r="91" spans="1:5" ht="15" x14ac:dyDescent="0.25">
      <c r="A91" s="6"/>
      <c r="B91" s="6"/>
      <c r="C91" s="6"/>
      <c r="D91" s="6"/>
      <c r="E91" s="6"/>
    </row>
    <row r="92" spans="1:5" ht="15" x14ac:dyDescent="0.25">
      <c r="A92" s="6"/>
      <c r="B92" s="6"/>
      <c r="C92" s="6"/>
      <c r="D92" s="6"/>
      <c r="E92" s="6"/>
    </row>
    <row r="93" spans="1:5" ht="15" x14ac:dyDescent="0.25">
      <c r="A93" s="6"/>
      <c r="B93" s="6"/>
      <c r="C93" s="6"/>
      <c r="D93" s="6"/>
      <c r="E93" s="6"/>
    </row>
    <row r="94" spans="1:5" ht="15" x14ac:dyDescent="0.25">
      <c r="A94" s="6"/>
      <c r="B94" s="6"/>
      <c r="C94" s="6"/>
      <c r="D94" s="6"/>
      <c r="E94" s="6"/>
    </row>
    <row r="95" spans="1:5" ht="15" x14ac:dyDescent="0.25">
      <c r="A95" s="6"/>
      <c r="B95" s="6"/>
      <c r="C95" s="6"/>
      <c r="D95" s="6"/>
      <c r="E95" s="6"/>
    </row>
    <row r="96" spans="1:5" ht="15" x14ac:dyDescent="0.25">
      <c r="A96" s="6"/>
      <c r="B96" s="6"/>
      <c r="C96" s="6"/>
      <c r="D96" s="6"/>
      <c r="E96" s="6"/>
    </row>
    <row r="97" spans="1:5" ht="15" x14ac:dyDescent="0.25">
      <c r="A97" s="6"/>
      <c r="B97" s="6"/>
      <c r="C97" s="6"/>
      <c r="D97" s="6"/>
      <c r="E97" s="6"/>
    </row>
    <row r="98" spans="1:5" ht="15" x14ac:dyDescent="0.25">
      <c r="A98" s="6"/>
      <c r="B98" s="6"/>
      <c r="C98" s="6"/>
      <c r="D98" s="6"/>
      <c r="E98" s="6"/>
    </row>
    <row r="99" spans="1:5" ht="15" x14ac:dyDescent="0.25">
      <c r="A99" s="6"/>
      <c r="B99" s="6"/>
      <c r="C99" s="6"/>
      <c r="D99" s="6"/>
      <c r="E99" s="6"/>
    </row>
    <row r="100" spans="1:5" ht="15" x14ac:dyDescent="0.25">
      <c r="A100" s="6"/>
      <c r="B100" s="6"/>
      <c r="C100" s="6"/>
      <c r="D100" s="6"/>
      <c r="E100" s="6"/>
    </row>
    <row r="101" spans="1:5" ht="15" x14ac:dyDescent="0.25">
      <c r="A101" s="6"/>
      <c r="B101" s="6"/>
      <c r="C101" s="6"/>
      <c r="D101" s="6"/>
      <c r="E101" s="6"/>
    </row>
    <row r="102" spans="1:5" ht="15" x14ac:dyDescent="0.25">
      <c r="A102" s="6"/>
      <c r="B102" s="6"/>
      <c r="C102" s="6"/>
      <c r="D102" s="6"/>
      <c r="E102" s="6"/>
    </row>
    <row r="103" spans="1:5" ht="15" x14ac:dyDescent="0.25">
      <c r="A103" s="6"/>
      <c r="B103" s="6"/>
      <c r="C103" s="6"/>
      <c r="D103" s="6"/>
      <c r="E103" s="6"/>
    </row>
    <row r="104" spans="1:5" ht="15" x14ac:dyDescent="0.25">
      <c r="A104" s="6"/>
      <c r="B104" s="6"/>
      <c r="C104" s="6"/>
      <c r="D104" s="6"/>
      <c r="E104" s="6"/>
    </row>
    <row r="105" spans="1:5" ht="15" x14ac:dyDescent="0.25">
      <c r="A105" s="6"/>
      <c r="B105" s="6"/>
      <c r="C105" s="6"/>
      <c r="D105" s="6"/>
      <c r="E105" s="6"/>
    </row>
    <row r="106" spans="1:5" ht="15" x14ac:dyDescent="0.25">
      <c r="A106" s="6"/>
      <c r="B106" s="6"/>
      <c r="C106" s="6"/>
      <c r="D106" s="6"/>
      <c r="E106" s="6"/>
    </row>
    <row r="107" spans="1:5" ht="15" x14ac:dyDescent="0.25">
      <c r="A107" s="6"/>
      <c r="B107" s="6"/>
      <c r="C107" s="6"/>
      <c r="D107" s="6"/>
      <c r="E107" s="6"/>
    </row>
    <row r="108" spans="1:5" ht="15" x14ac:dyDescent="0.25">
      <c r="A108" s="6"/>
      <c r="B108" s="6"/>
      <c r="C108" s="6"/>
      <c r="D108" s="6"/>
      <c r="E108" s="6"/>
    </row>
  </sheetData>
  <mergeCells count="2">
    <mergeCell ref="A2:D2"/>
    <mergeCell ref="A3:D3"/>
  </mergeCells>
  <phoneticPr fontId="0" type="noConversion"/>
  <printOptions horizontalCentered="1" verticalCentered="1"/>
  <pageMargins left="0.74803149606299213" right="0.43307086614173229" top="0.70866141732283472" bottom="0.70866141732283472" header="0.43307086614173229" footer="0.62992125984251968"/>
  <pageSetup paperSize="9" orientation="portrait" r:id="rId1"/>
  <headerFooter alignWithMargins="0">
    <oddHeader xml:space="preserve">&amp;L&amp;"Times New Roman,Bold Italic"Водоснабдяване и Канализация ЕООД
______________________________________________________________________________________________
</oddHeader>
    <oddFooter>&amp;L__________________________________________________________________________________________&amp;"Times New Roman,Bold Italic"
Годишен финансов отчет 31 декември 2019&amp;R&amp;"Times New Roman,Italic"&amp;11 &amp;"Times New Roman,Bold"&amp;10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H149"/>
  <sheetViews>
    <sheetView topLeftCell="A19" zoomScaleNormal="100" workbookViewId="0">
      <selection activeCell="I41" sqref="I41"/>
    </sheetView>
  </sheetViews>
  <sheetFormatPr defaultRowHeight="12.75" x14ac:dyDescent="0.2"/>
  <cols>
    <col min="1" max="1" width="53.5" style="11" customWidth="1"/>
    <col min="2" max="2" width="9" style="11" customWidth="1"/>
    <col min="3" max="3" width="15.1640625" style="23" customWidth="1"/>
    <col min="4" max="4" width="15.6640625" style="11" customWidth="1"/>
    <col min="5" max="5" width="9.33203125" style="62"/>
    <col min="6" max="16384" width="9.33203125" style="11"/>
  </cols>
  <sheetData>
    <row r="1" spans="1:8" ht="9.75" customHeight="1" x14ac:dyDescent="0.2"/>
    <row r="2" spans="1:8" ht="15.75" x14ac:dyDescent="0.25">
      <c r="A2" s="99" t="s">
        <v>56</v>
      </c>
      <c r="B2" s="99"/>
      <c r="C2" s="99"/>
      <c r="D2" s="99"/>
    </row>
    <row r="3" spans="1:8" ht="15.75" x14ac:dyDescent="0.25">
      <c r="A3" s="99" t="s">
        <v>92</v>
      </c>
      <c r="B3" s="99"/>
      <c r="C3" s="99"/>
      <c r="D3" s="99"/>
    </row>
    <row r="5" spans="1:8" ht="14.25" x14ac:dyDescent="0.2">
      <c r="A5" s="16"/>
      <c r="B5" s="12" t="s">
        <v>5</v>
      </c>
      <c r="C5" s="15" t="s">
        <v>8</v>
      </c>
      <c r="D5" s="15" t="s">
        <v>8</v>
      </c>
    </row>
    <row r="6" spans="1:8" x14ac:dyDescent="0.2">
      <c r="B6" s="12" t="s">
        <v>6</v>
      </c>
      <c r="C6" s="15" t="s">
        <v>9</v>
      </c>
      <c r="D6" s="15" t="s">
        <v>9</v>
      </c>
    </row>
    <row r="7" spans="1:8" x14ac:dyDescent="0.2">
      <c r="B7" s="12" t="s">
        <v>7</v>
      </c>
      <c r="C7" s="15" t="s">
        <v>91</v>
      </c>
      <c r="D7" s="15" t="s">
        <v>67</v>
      </c>
    </row>
    <row r="8" spans="1:8" x14ac:dyDescent="0.2">
      <c r="B8" s="22"/>
      <c r="C8" s="15" t="s">
        <v>35</v>
      </c>
      <c r="D8" s="15" t="s">
        <v>35</v>
      </c>
    </row>
    <row r="9" spans="1:8" x14ac:dyDescent="0.2">
      <c r="B9" s="22"/>
      <c r="D9" s="77" t="s">
        <v>99</v>
      </c>
    </row>
    <row r="10" spans="1:8" x14ac:dyDescent="0.2">
      <c r="B10" s="22"/>
      <c r="D10" s="23"/>
    </row>
    <row r="11" spans="1:8" ht="15" x14ac:dyDescent="0.25">
      <c r="A11" s="6" t="s">
        <v>47</v>
      </c>
      <c r="B11" s="31">
        <v>15</v>
      </c>
      <c r="C11" s="52">
        <v>8654</v>
      </c>
      <c r="D11" s="52">
        <v>7632</v>
      </c>
      <c r="E11" s="63" t="s">
        <v>53</v>
      </c>
      <c r="F11" s="11">
        <f>C11-D11</f>
        <v>1022</v>
      </c>
    </row>
    <row r="12" spans="1:8" ht="15" x14ac:dyDescent="0.25">
      <c r="A12" s="6" t="s">
        <v>46</v>
      </c>
      <c r="B12" s="31">
        <v>16</v>
      </c>
      <c r="C12" s="66">
        <v>61</v>
      </c>
      <c r="D12" s="66">
        <v>39</v>
      </c>
      <c r="E12" s="63" t="s">
        <v>53</v>
      </c>
      <c r="F12" s="11">
        <f t="shared" ref="F12:F40" si="0">C12-D12</f>
        <v>22</v>
      </c>
    </row>
    <row r="13" spans="1:8" ht="14.25" x14ac:dyDescent="0.2">
      <c r="A13" s="16" t="s">
        <v>44</v>
      </c>
      <c r="B13" s="31"/>
      <c r="C13" s="53">
        <f>SUM(C11:C12)</f>
        <v>8715</v>
      </c>
      <c r="D13" s="53">
        <f>SUM(D11:D12)</f>
        <v>7671</v>
      </c>
      <c r="F13" s="11">
        <f t="shared" si="0"/>
        <v>1044</v>
      </c>
    </row>
    <row r="14" spans="1:8" ht="10.5" customHeight="1" x14ac:dyDescent="0.25">
      <c r="A14" s="6"/>
      <c r="B14" s="31"/>
      <c r="C14" s="54"/>
      <c r="D14" s="54"/>
    </row>
    <row r="15" spans="1:8" ht="15" x14ac:dyDescent="0.25">
      <c r="A15" s="16" t="s">
        <v>22</v>
      </c>
      <c r="B15" s="31"/>
      <c r="C15" s="54"/>
      <c r="D15" s="54"/>
    </row>
    <row r="16" spans="1:8" ht="15" x14ac:dyDescent="0.25">
      <c r="A16" s="6" t="s">
        <v>69</v>
      </c>
      <c r="B16" s="31">
        <v>17</v>
      </c>
      <c r="C16" s="54">
        <v>2351</v>
      </c>
      <c r="D16" s="54">
        <v>1870</v>
      </c>
      <c r="F16" s="11">
        <f t="shared" si="0"/>
        <v>481</v>
      </c>
      <c r="H16" s="97"/>
    </row>
    <row r="17" spans="1:8" ht="15" x14ac:dyDescent="0.25">
      <c r="A17" s="6" t="s">
        <v>70</v>
      </c>
      <c r="B17" s="31">
        <v>18</v>
      </c>
      <c r="C17" s="54">
        <v>2005</v>
      </c>
      <c r="D17" s="54">
        <v>1407</v>
      </c>
      <c r="F17" s="11">
        <f t="shared" si="0"/>
        <v>598</v>
      </c>
      <c r="H17" s="97"/>
    </row>
    <row r="18" spans="1:8" ht="15" x14ac:dyDescent="0.25">
      <c r="A18" s="6" t="s">
        <v>71</v>
      </c>
      <c r="B18" s="31"/>
      <c r="C18" s="54">
        <v>151</v>
      </c>
      <c r="D18" s="54">
        <v>142</v>
      </c>
      <c r="F18" s="11">
        <f t="shared" si="0"/>
        <v>9</v>
      </c>
      <c r="H18" s="97"/>
    </row>
    <row r="19" spans="1:8" ht="15" x14ac:dyDescent="0.25">
      <c r="A19" s="6" t="s">
        <v>72</v>
      </c>
      <c r="B19" s="31">
        <v>19</v>
      </c>
      <c r="C19" s="54">
        <v>4555</v>
      </c>
      <c r="D19" s="54">
        <v>4221</v>
      </c>
      <c r="F19" s="11">
        <f t="shared" si="0"/>
        <v>334</v>
      </c>
      <c r="H19" s="97"/>
    </row>
    <row r="20" spans="1:8" ht="15" x14ac:dyDescent="0.25">
      <c r="A20" s="6" t="s">
        <v>83</v>
      </c>
      <c r="B20" s="31">
        <v>20</v>
      </c>
      <c r="C20" s="54">
        <v>120</v>
      </c>
      <c r="D20" s="54">
        <v>57</v>
      </c>
      <c r="F20" s="11">
        <f t="shared" si="0"/>
        <v>63</v>
      </c>
      <c r="H20" s="97"/>
    </row>
    <row r="21" spans="1:8" ht="15" x14ac:dyDescent="0.25">
      <c r="A21" s="6" t="s">
        <v>73</v>
      </c>
      <c r="B21" s="31">
        <v>21</v>
      </c>
      <c r="C21" s="54">
        <v>47</v>
      </c>
      <c r="D21" s="54">
        <v>59</v>
      </c>
      <c r="F21" s="11">
        <f t="shared" si="0"/>
        <v>-12</v>
      </c>
      <c r="H21" s="97"/>
    </row>
    <row r="22" spans="1:8" ht="15" x14ac:dyDescent="0.25">
      <c r="A22" s="16" t="s">
        <v>42</v>
      </c>
      <c r="B22" s="35"/>
      <c r="C22" s="53">
        <f>SUM(C16:C21)</f>
        <v>9229</v>
      </c>
      <c r="D22" s="53">
        <f>SUM(D16:D21)</f>
        <v>7756</v>
      </c>
      <c r="F22" s="11">
        <f t="shared" si="0"/>
        <v>1473</v>
      </c>
      <c r="H22" s="97"/>
    </row>
    <row r="23" spans="1:8" ht="13.5" customHeight="1" x14ac:dyDescent="0.25">
      <c r="A23" s="6"/>
      <c r="B23" s="31"/>
      <c r="C23" s="47"/>
      <c r="D23" s="47"/>
    </row>
    <row r="24" spans="1:8" ht="12.75" customHeight="1" x14ac:dyDescent="0.25">
      <c r="A24" s="16" t="s">
        <v>102</v>
      </c>
      <c r="B24" s="31"/>
      <c r="C24" s="47">
        <v>0</v>
      </c>
      <c r="D24" s="47">
        <v>4</v>
      </c>
    </row>
    <row r="25" spans="1:8" ht="14.25" x14ac:dyDescent="0.2">
      <c r="A25" s="16" t="s">
        <v>49</v>
      </c>
      <c r="B25" s="31">
        <v>22</v>
      </c>
      <c r="C25" s="48">
        <v>-11</v>
      </c>
      <c r="D25" s="48">
        <v>-13</v>
      </c>
      <c r="F25" s="11">
        <f t="shared" si="0"/>
        <v>2</v>
      </c>
    </row>
    <row r="26" spans="1:8" ht="12.75" customHeight="1" x14ac:dyDescent="0.25">
      <c r="A26" s="16"/>
      <c r="B26" s="31"/>
      <c r="C26" s="47"/>
      <c r="D26" s="47"/>
    </row>
    <row r="27" spans="1:8" ht="15" x14ac:dyDescent="0.25">
      <c r="A27" s="16" t="s">
        <v>107</v>
      </c>
      <c r="B27" s="35"/>
      <c r="C27" s="48">
        <f>C13-C22+C25</f>
        <v>-525</v>
      </c>
      <c r="D27" s="48">
        <f>D13-D22+D25+D24</f>
        <v>-94</v>
      </c>
      <c r="E27" s="62" t="s">
        <v>53</v>
      </c>
      <c r="F27" s="11">
        <f t="shared" si="0"/>
        <v>-431</v>
      </c>
    </row>
    <row r="28" spans="1:8" ht="10.5" customHeight="1" x14ac:dyDescent="0.25">
      <c r="A28" s="6"/>
      <c r="B28" s="31"/>
      <c r="C28" s="47"/>
      <c r="D28" s="47"/>
    </row>
    <row r="29" spans="1:8" ht="14.25" x14ac:dyDescent="0.2">
      <c r="A29" s="16" t="s">
        <v>103</v>
      </c>
      <c r="B29" s="31">
        <v>23</v>
      </c>
      <c r="C29" s="48">
        <v>-52</v>
      </c>
      <c r="D29" s="48">
        <v>0</v>
      </c>
      <c r="F29" s="11">
        <f t="shared" si="0"/>
        <v>-52</v>
      </c>
    </row>
    <row r="30" spans="1:8" ht="10.5" customHeight="1" x14ac:dyDescent="0.25">
      <c r="A30" s="6"/>
      <c r="B30" s="31"/>
      <c r="C30" s="47"/>
      <c r="D30" s="47"/>
      <c r="F30" s="11">
        <f t="shared" si="0"/>
        <v>0</v>
      </c>
    </row>
    <row r="31" spans="1:8" ht="15" x14ac:dyDescent="0.25">
      <c r="A31" s="16" t="s">
        <v>108</v>
      </c>
      <c r="B31" s="35"/>
      <c r="C31" s="48">
        <f>C27-C29</f>
        <v>-473</v>
      </c>
      <c r="D31" s="48">
        <f>D27-D29</f>
        <v>-94</v>
      </c>
      <c r="F31" s="11">
        <f t="shared" si="0"/>
        <v>-379</v>
      </c>
    </row>
    <row r="32" spans="1:8" ht="9" customHeight="1" x14ac:dyDescent="0.25">
      <c r="A32" s="16"/>
      <c r="B32" s="25"/>
      <c r="C32" s="49"/>
      <c r="D32" s="49"/>
      <c r="F32" s="11">
        <f t="shared" si="0"/>
        <v>0</v>
      </c>
    </row>
    <row r="33" spans="1:6" s="2" customFormat="1" ht="15" x14ac:dyDescent="0.25">
      <c r="A33" s="16" t="s">
        <v>59</v>
      </c>
      <c r="B33" s="25"/>
      <c r="C33" s="49"/>
      <c r="D33" s="49"/>
      <c r="E33" s="64"/>
      <c r="F33" s="11">
        <f t="shared" si="0"/>
        <v>0</v>
      </c>
    </row>
    <row r="34" spans="1:6" s="2" customFormat="1" ht="9.75" customHeight="1" x14ac:dyDescent="0.25">
      <c r="A34" s="3"/>
      <c r="B34" s="25"/>
      <c r="C34" s="49"/>
      <c r="D34" s="49"/>
      <c r="E34" s="64"/>
      <c r="F34" s="11">
        <f t="shared" si="0"/>
        <v>0</v>
      </c>
    </row>
    <row r="35" spans="1:6" s="2" customFormat="1" ht="45" x14ac:dyDescent="0.25">
      <c r="A35" s="56" t="s">
        <v>63</v>
      </c>
      <c r="B35" s="25"/>
      <c r="C35" s="49">
        <f>SUM(C37:C38)</f>
        <v>0</v>
      </c>
      <c r="D35" s="49">
        <f>SUM(D37:D38)</f>
        <v>0</v>
      </c>
      <c r="E35" s="64"/>
      <c r="F35" s="11">
        <f t="shared" si="0"/>
        <v>0</v>
      </c>
    </row>
    <row r="36" spans="1:6" s="2" customFormat="1" ht="9.75" customHeight="1" x14ac:dyDescent="0.25">
      <c r="A36" s="16"/>
      <c r="B36" s="25"/>
      <c r="C36" s="49"/>
      <c r="D36" s="49"/>
      <c r="E36" s="64"/>
      <c r="F36" s="11">
        <f t="shared" si="0"/>
        <v>0</v>
      </c>
    </row>
    <row r="37" spans="1:6" s="2" customFormat="1" ht="30" x14ac:dyDescent="0.25">
      <c r="A37" s="57" t="s">
        <v>57</v>
      </c>
      <c r="B37" s="35"/>
      <c r="C37" s="50"/>
      <c r="D37" s="50"/>
      <c r="E37" s="64"/>
      <c r="F37" s="11">
        <f t="shared" si="0"/>
        <v>0</v>
      </c>
    </row>
    <row r="38" spans="1:6" s="2" customFormat="1" ht="15" x14ac:dyDescent="0.25">
      <c r="A38" s="58" t="s">
        <v>58</v>
      </c>
      <c r="B38" s="35"/>
      <c r="C38" s="50"/>
      <c r="D38" s="50"/>
      <c r="E38" s="64"/>
      <c r="F38" s="11">
        <f t="shared" si="0"/>
        <v>0</v>
      </c>
    </row>
    <row r="39" spans="1:6" s="2" customFormat="1" ht="10.5" customHeight="1" x14ac:dyDescent="0.25">
      <c r="A39" s="3"/>
      <c r="B39" s="25"/>
      <c r="C39" s="49"/>
      <c r="D39" s="49"/>
      <c r="E39" s="64"/>
      <c r="F39" s="11">
        <f t="shared" si="0"/>
        <v>0</v>
      </c>
    </row>
    <row r="40" spans="1:6" s="2" customFormat="1" ht="15.75" thickBot="1" x14ac:dyDescent="0.3">
      <c r="A40" s="3" t="s">
        <v>50</v>
      </c>
      <c r="B40" s="25"/>
      <c r="C40" s="67">
        <f>C31+C35</f>
        <v>-473</v>
      </c>
      <c r="D40" s="67">
        <f>D31+D35</f>
        <v>-94</v>
      </c>
      <c r="E40" s="64"/>
      <c r="F40" s="11">
        <f t="shared" si="0"/>
        <v>-379</v>
      </c>
    </row>
    <row r="41" spans="1:6" s="2" customFormat="1" ht="15.75" thickTop="1" x14ac:dyDescent="0.25">
      <c r="A41" s="3"/>
      <c r="B41" s="25"/>
      <c r="C41" s="44"/>
      <c r="D41" s="44"/>
      <c r="E41" s="64"/>
    </row>
    <row r="42" spans="1:6" ht="15" x14ac:dyDescent="0.25">
      <c r="A42" s="6" t="s">
        <v>96</v>
      </c>
      <c r="B42" s="6" t="s">
        <v>97</v>
      </c>
      <c r="C42" s="24"/>
      <c r="D42" s="6"/>
    </row>
    <row r="43" spans="1:6" ht="15" x14ac:dyDescent="0.25">
      <c r="A43" s="6" t="s">
        <v>36</v>
      </c>
      <c r="B43" s="6" t="s">
        <v>37</v>
      </c>
      <c r="C43" s="26"/>
      <c r="D43" s="6"/>
    </row>
    <row r="44" spans="1:6" ht="15" x14ac:dyDescent="0.25">
      <c r="B44" s="20"/>
      <c r="C44" s="6"/>
      <c r="D44" s="6"/>
    </row>
    <row r="45" spans="1:6" x14ac:dyDescent="0.2">
      <c r="C45" s="11"/>
    </row>
    <row r="46" spans="1:6" ht="15" x14ac:dyDescent="0.25">
      <c r="A46" s="6"/>
      <c r="B46" s="34" t="s">
        <v>98</v>
      </c>
      <c r="D46" s="6"/>
    </row>
    <row r="47" spans="1:6" ht="15" x14ac:dyDescent="0.25">
      <c r="A47" s="6"/>
      <c r="B47" s="34"/>
      <c r="D47" s="6"/>
    </row>
    <row r="48" spans="1:6" ht="30" customHeight="1" x14ac:dyDescent="0.25">
      <c r="A48" s="76" t="s">
        <v>109</v>
      </c>
      <c r="B48" s="17"/>
      <c r="C48" s="34"/>
      <c r="D48" s="34"/>
    </row>
    <row r="49" spans="1:4" ht="20.25" customHeight="1" x14ac:dyDescent="0.25">
      <c r="A49" s="34" t="s">
        <v>110</v>
      </c>
      <c r="B49" s="17"/>
      <c r="C49" s="34"/>
      <c r="D49" s="34"/>
    </row>
    <row r="50" spans="1:4" ht="15.75" customHeight="1" x14ac:dyDescent="0.25">
      <c r="A50" s="34"/>
      <c r="B50" s="17"/>
      <c r="C50" s="34"/>
      <c r="D50" s="34"/>
    </row>
    <row r="51" spans="1:4" ht="12.75" customHeight="1" x14ac:dyDescent="0.25">
      <c r="B51" s="20"/>
      <c r="C51" s="6"/>
      <c r="D51" s="6"/>
    </row>
    <row r="52" spans="1:4" x14ac:dyDescent="0.2">
      <c r="C52" s="11"/>
    </row>
    <row r="53" spans="1:4" ht="15" x14ac:dyDescent="0.25">
      <c r="A53" s="6"/>
      <c r="B53" s="6"/>
      <c r="C53" s="24"/>
      <c r="D53" s="6"/>
    </row>
    <row r="54" spans="1:4" ht="15" x14ac:dyDescent="0.25">
      <c r="A54" s="6"/>
      <c r="B54" s="6"/>
      <c r="C54" s="24"/>
      <c r="D54" s="6"/>
    </row>
    <row r="55" spans="1:4" ht="15" x14ac:dyDescent="0.25">
      <c r="A55" s="6"/>
      <c r="B55" s="6"/>
      <c r="C55" s="24"/>
      <c r="D55" s="6"/>
    </row>
    <row r="56" spans="1:4" ht="15" x14ac:dyDescent="0.25">
      <c r="A56" s="6"/>
      <c r="B56" s="6"/>
      <c r="C56" s="24"/>
      <c r="D56" s="6"/>
    </row>
    <row r="57" spans="1:4" ht="15" x14ac:dyDescent="0.25">
      <c r="A57" s="6"/>
      <c r="B57" s="6"/>
      <c r="C57" s="24"/>
      <c r="D57" s="6"/>
    </row>
    <row r="58" spans="1:4" ht="15" x14ac:dyDescent="0.25">
      <c r="A58" s="6"/>
      <c r="B58" s="6"/>
      <c r="C58" s="24"/>
      <c r="D58" s="6"/>
    </row>
    <row r="59" spans="1:4" ht="15" x14ac:dyDescent="0.25">
      <c r="A59" s="6"/>
      <c r="B59" s="6"/>
      <c r="C59" s="24"/>
      <c r="D59" s="6"/>
    </row>
    <row r="60" spans="1:4" ht="15" x14ac:dyDescent="0.25">
      <c r="A60" s="6"/>
      <c r="B60" s="6"/>
      <c r="C60" s="24"/>
      <c r="D60" s="6"/>
    </row>
    <row r="61" spans="1:4" ht="15" x14ac:dyDescent="0.25">
      <c r="A61" s="6"/>
      <c r="B61" s="6"/>
      <c r="C61" s="24"/>
      <c r="D61" s="6"/>
    </row>
    <row r="62" spans="1:4" ht="15" x14ac:dyDescent="0.25">
      <c r="A62" s="6"/>
      <c r="B62" s="6"/>
      <c r="C62" s="24"/>
      <c r="D62" s="6"/>
    </row>
    <row r="63" spans="1:4" ht="15" x14ac:dyDescent="0.25">
      <c r="A63" s="6"/>
      <c r="B63" s="6"/>
      <c r="C63" s="24"/>
      <c r="D63" s="6"/>
    </row>
    <row r="64" spans="1:4" ht="15" x14ac:dyDescent="0.25">
      <c r="A64" s="6"/>
      <c r="B64" s="6"/>
      <c r="C64" s="24"/>
      <c r="D64" s="6"/>
    </row>
    <row r="65" spans="1:4" ht="15" x14ac:dyDescent="0.25">
      <c r="A65" s="6"/>
      <c r="B65" s="6"/>
      <c r="C65" s="24"/>
      <c r="D65" s="6"/>
    </row>
    <row r="66" spans="1:4" ht="15" x14ac:dyDescent="0.25">
      <c r="A66" s="6"/>
      <c r="B66" s="6"/>
      <c r="C66" s="24"/>
      <c r="D66" s="6"/>
    </row>
    <row r="67" spans="1:4" ht="15" x14ac:dyDescent="0.25">
      <c r="A67" s="6"/>
      <c r="B67" s="6"/>
      <c r="C67" s="24"/>
      <c r="D67" s="6"/>
    </row>
    <row r="68" spans="1:4" ht="15" x14ac:dyDescent="0.25">
      <c r="A68" s="6"/>
      <c r="B68" s="6"/>
      <c r="C68" s="24"/>
      <c r="D68" s="6"/>
    </row>
    <row r="69" spans="1:4" ht="15" x14ac:dyDescent="0.25">
      <c r="A69" s="6"/>
      <c r="B69" s="6"/>
      <c r="C69" s="24"/>
      <c r="D69" s="6"/>
    </row>
    <row r="70" spans="1:4" ht="15" x14ac:dyDescent="0.25">
      <c r="A70" s="6"/>
      <c r="B70" s="6"/>
      <c r="C70" s="24"/>
      <c r="D70" s="6"/>
    </row>
    <row r="71" spans="1:4" ht="15" x14ac:dyDescent="0.25">
      <c r="A71" s="6"/>
      <c r="B71" s="6"/>
      <c r="C71" s="24"/>
      <c r="D71" s="6"/>
    </row>
    <row r="72" spans="1:4" ht="15" x14ac:dyDescent="0.25">
      <c r="A72" s="6"/>
      <c r="B72" s="6"/>
      <c r="C72" s="24"/>
      <c r="D72" s="6"/>
    </row>
    <row r="73" spans="1:4" ht="15" x14ac:dyDescent="0.25">
      <c r="A73" s="6"/>
      <c r="B73" s="6"/>
      <c r="C73" s="24"/>
      <c r="D73" s="6"/>
    </row>
    <row r="74" spans="1:4" ht="15" x14ac:dyDescent="0.25">
      <c r="A74" s="6"/>
      <c r="B74" s="6"/>
      <c r="C74" s="24"/>
      <c r="D74" s="6"/>
    </row>
    <row r="75" spans="1:4" ht="15" x14ac:dyDescent="0.25">
      <c r="A75" s="6"/>
      <c r="B75" s="6"/>
      <c r="C75" s="24"/>
      <c r="D75" s="6"/>
    </row>
    <row r="76" spans="1:4" ht="15" x14ac:dyDescent="0.25">
      <c r="A76" s="6"/>
      <c r="B76" s="6"/>
      <c r="C76" s="24"/>
      <c r="D76" s="6"/>
    </row>
    <row r="77" spans="1:4" ht="15" x14ac:dyDescent="0.25">
      <c r="A77" s="6"/>
      <c r="B77" s="6"/>
      <c r="C77" s="24"/>
      <c r="D77" s="6"/>
    </row>
    <row r="78" spans="1:4" ht="15" x14ac:dyDescent="0.25">
      <c r="A78" s="6"/>
      <c r="B78" s="6"/>
      <c r="C78" s="24"/>
      <c r="D78" s="6"/>
    </row>
    <row r="79" spans="1:4" ht="15" x14ac:dyDescent="0.25">
      <c r="A79" s="6"/>
      <c r="B79" s="6"/>
      <c r="C79" s="24"/>
      <c r="D79" s="6"/>
    </row>
    <row r="80" spans="1:4" ht="15" x14ac:dyDescent="0.25">
      <c r="A80" s="6"/>
      <c r="B80" s="6"/>
      <c r="C80" s="24"/>
      <c r="D80" s="6"/>
    </row>
    <row r="81" spans="1:4" ht="15" x14ac:dyDescent="0.25">
      <c r="A81" s="6"/>
      <c r="B81" s="6"/>
      <c r="C81" s="24"/>
      <c r="D81" s="6"/>
    </row>
    <row r="82" spans="1:4" ht="15" x14ac:dyDescent="0.25">
      <c r="A82" s="6"/>
      <c r="B82" s="6"/>
      <c r="C82" s="24"/>
      <c r="D82" s="6"/>
    </row>
    <row r="83" spans="1:4" ht="15" x14ac:dyDescent="0.25">
      <c r="A83" s="6"/>
      <c r="B83" s="6"/>
      <c r="C83" s="24"/>
      <c r="D83" s="6"/>
    </row>
    <row r="84" spans="1:4" ht="15" x14ac:dyDescent="0.25">
      <c r="A84" s="6"/>
      <c r="B84" s="6"/>
      <c r="C84" s="24"/>
      <c r="D84" s="6"/>
    </row>
    <row r="85" spans="1:4" ht="15" x14ac:dyDescent="0.25">
      <c r="A85" s="6"/>
      <c r="B85" s="6"/>
      <c r="C85" s="24"/>
      <c r="D85" s="6"/>
    </row>
    <row r="86" spans="1:4" ht="15" x14ac:dyDescent="0.25">
      <c r="A86" s="6"/>
      <c r="B86" s="6"/>
      <c r="C86" s="24"/>
      <c r="D86" s="6"/>
    </row>
    <row r="87" spans="1:4" ht="15" x14ac:dyDescent="0.25">
      <c r="A87" s="6"/>
      <c r="B87" s="6"/>
      <c r="C87" s="24"/>
      <c r="D87" s="6"/>
    </row>
    <row r="88" spans="1:4" ht="15" x14ac:dyDescent="0.25">
      <c r="A88" s="6"/>
      <c r="B88" s="6"/>
      <c r="C88" s="24"/>
      <c r="D88" s="6"/>
    </row>
    <row r="89" spans="1:4" ht="15" x14ac:dyDescent="0.25">
      <c r="A89" s="6"/>
      <c r="B89" s="6"/>
      <c r="C89" s="24"/>
      <c r="D89" s="6"/>
    </row>
    <row r="90" spans="1:4" ht="15" x14ac:dyDescent="0.25">
      <c r="A90" s="6"/>
      <c r="B90" s="6"/>
      <c r="C90" s="24"/>
      <c r="D90" s="6"/>
    </row>
    <row r="91" spans="1:4" ht="15" x14ac:dyDescent="0.25">
      <c r="A91" s="6"/>
      <c r="B91" s="6"/>
      <c r="C91" s="24"/>
      <c r="D91" s="6"/>
    </row>
    <row r="92" spans="1:4" ht="15" x14ac:dyDescent="0.25">
      <c r="A92" s="6"/>
      <c r="B92" s="6"/>
      <c r="C92" s="24"/>
      <c r="D92" s="6"/>
    </row>
    <row r="93" spans="1:4" ht="15" x14ac:dyDescent="0.25">
      <c r="A93" s="6"/>
      <c r="B93" s="6"/>
      <c r="C93" s="24"/>
      <c r="D93" s="6"/>
    </row>
    <row r="94" spans="1:4" ht="15" x14ac:dyDescent="0.25">
      <c r="A94" s="6"/>
      <c r="B94" s="6"/>
      <c r="C94" s="24"/>
      <c r="D94" s="6"/>
    </row>
    <row r="95" spans="1:4" ht="15" x14ac:dyDescent="0.25">
      <c r="A95" s="6"/>
      <c r="B95" s="6"/>
      <c r="C95" s="24"/>
      <c r="D95" s="6"/>
    </row>
    <row r="96" spans="1:4" ht="15" x14ac:dyDescent="0.25">
      <c r="A96" s="6"/>
      <c r="B96" s="6"/>
      <c r="C96" s="24"/>
      <c r="D96" s="6"/>
    </row>
    <row r="97" spans="1:4" ht="15" x14ac:dyDescent="0.25">
      <c r="A97" s="6"/>
      <c r="B97" s="6"/>
      <c r="C97" s="24"/>
      <c r="D97" s="6"/>
    </row>
    <row r="98" spans="1:4" ht="15" x14ac:dyDescent="0.25">
      <c r="A98" s="6"/>
      <c r="B98" s="6"/>
      <c r="C98" s="24"/>
      <c r="D98" s="6"/>
    </row>
    <row r="99" spans="1:4" ht="15" x14ac:dyDescent="0.25">
      <c r="A99" s="6"/>
      <c r="B99" s="6"/>
      <c r="C99" s="24"/>
      <c r="D99" s="6"/>
    </row>
    <row r="100" spans="1:4" ht="15" x14ac:dyDescent="0.25">
      <c r="A100" s="6"/>
      <c r="B100" s="6"/>
      <c r="C100" s="24"/>
      <c r="D100" s="6"/>
    </row>
    <row r="101" spans="1:4" ht="15" x14ac:dyDescent="0.25">
      <c r="A101" s="6"/>
      <c r="B101" s="6"/>
      <c r="C101" s="24"/>
      <c r="D101" s="6"/>
    </row>
    <row r="102" spans="1:4" ht="15" x14ac:dyDescent="0.25">
      <c r="A102" s="6"/>
      <c r="B102" s="6"/>
      <c r="C102" s="24"/>
      <c r="D102" s="6"/>
    </row>
    <row r="103" spans="1:4" ht="15" x14ac:dyDescent="0.25">
      <c r="A103" s="6"/>
      <c r="B103" s="6"/>
      <c r="C103" s="24"/>
      <c r="D103" s="6"/>
    </row>
    <row r="104" spans="1:4" ht="15" x14ac:dyDescent="0.25">
      <c r="A104" s="6"/>
      <c r="B104" s="6"/>
      <c r="C104" s="24"/>
      <c r="D104" s="6"/>
    </row>
    <row r="105" spans="1:4" ht="15" x14ac:dyDescent="0.25">
      <c r="A105" s="6"/>
      <c r="B105" s="6"/>
      <c r="C105" s="24"/>
      <c r="D105" s="6"/>
    </row>
    <row r="106" spans="1:4" ht="15" x14ac:dyDescent="0.25">
      <c r="A106" s="6"/>
      <c r="B106" s="6"/>
      <c r="C106" s="24"/>
      <c r="D106" s="6"/>
    </row>
    <row r="107" spans="1:4" ht="15" x14ac:dyDescent="0.25">
      <c r="A107" s="6"/>
      <c r="B107" s="6"/>
      <c r="C107" s="24"/>
      <c r="D107" s="6"/>
    </row>
    <row r="108" spans="1:4" ht="15" x14ac:dyDescent="0.25">
      <c r="A108" s="6"/>
      <c r="B108" s="6"/>
      <c r="C108" s="24"/>
      <c r="D108" s="6"/>
    </row>
    <row r="109" spans="1:4" ht="15" x14ac:dyDescent="0.25">
      <c r="A109" s="6"/>
      <c r="B109" s="6"/>
      <c r="C109" s="24"/>
      <c r="D109" s="6"/>
    </row>
    <row r="110" spans="1:4" ht="15" x14ac:dyDescent="0.25">
      <c r="A110" s="6"/>
      <c r="B110" s="6"/>
      <c r="C110" s="24"/>
      <c r="D110" s="6"/>
    </row>
    <row r="111" spans="1:4" ht="15" x14ac:dyDescent="0.25">
      <c r="A111" s="6"/>
      <c r="B111" s="6"/>
      <c r="C111" s="24"/>
      <c r="D111" s="6"/>
    </row>
    <row r="112" spans="1:4" ht="15" x14ac:dyDescent="0.25">
      <c r="A112" s="6"/>
      <c r="B112" s="6"/>
      <c r="C112" s="24"/>
      <c r="D112" s="6"/>
    </row>
    <row r="113" spans="1:4" ht="15" x14ac:dyDescent="0.25">
      <c r="A113" s="6"/>
      <c r="B113" s="6"/>
      <c r="C113" s="24"/>
      <c r="D113" s="6"/>
    </row>
    <row r="114" spans="1:4" ht="15" x14ac:dyDescent="0.25">
      <c r="A114" s="6"/>
      <c r="B114" s="6"/>
      <c r="C114" s="24"/>
      <c r="D114" s="6"/>
    </row>
    <row r="115" spans="1:4" ht="15" x14ac:dyDescent="0.25">
      <c r="A115" s="6"/>
      <c r="B115" s="6"/>
      <c r="C115" s="24"/>
      <c r="D115" s="6"/>
    </row>
    <row r="116" spans="1:4" ht="15" x14ac:dyDescent="0.25">
      <c r="A116" s="6"/>
      <c r="B116" s="6"/>
      <c r="C116" s="24"/>
      <c r="D116" s="6"/>
    </row>
    <row r="117" spans="1:4" ht="15" x14ac:dyDescent="0.25">
      <c r="A117" s="6"/>
      <c r="B117" s="6"/>
      <c r="C117" s="24"/>
      <c r="D117" s="6"/>
    </row>
    <row r="118" spans="1:4" ht="15" x14ac:dyDescent="0.25">
      <c r="A118" s="6"/>
      <c r="B118" s="6"/>
      <c r="C118" s="24"/>
      <c r="D118" s="6"/>
    </row>
    <row r="119" spans="1:4" ht="15" x14ac:dyDescent="0.25">
      <c r="A119" s="6"/>
      <c r="B119" s="6"/>
      <c r="C119" s="24"/>
      <c r="D119" s="6"/>
    </row>
    <row r="120" spans="1:4" ht="15" x14ac:dyDescent="0.25">
      <c r="A120" s="6"/>
      <c r="B120" s="6"/>
      <c r="C120" s="24"/>
      <c r="D120" s="6"/>
    </row>
    <row r="121" spans="1:4" ht="15" x14ac:dyDescent="0.25">
      <c r="A121" s="6"/>
      <c r="B121" s="6"/>
      <c r="C121" s="24"/>
      <c r="D121" s="6"/>
    </row>
    <row r="122" spans="1:4" ht="15" x14ac:dyDescent="0.25">
      <c r="A122" s="6"/>
      <c r="B122" s="6"/>
      <c r="C122" s="24"/>
      <c r="D122" s="6"/>
    </row>
    <row r="123" spans="1:4" ht="15" x14ac:dyDescent="0.25">
      <c r="A123" s="6"/>
      <c r="B123" s="6"/>
      <c r="C123" s="24"/>
      <c r="D123" s="6"/>
    </row>
    <row r="124" spans="1:4" ht="15" x14ac:dyDescent="0.25">
      <c r="A124" s="6"/>
      <c r="B124" s="6"/>
      <c r="C124" s="24"/>
      <c r="D124" s="6"/>
    </row>
    <row r="125" spans="1:4" ht="15" x14ac:dyDescent="0.25">
      <c r="A125" s="6"/>
      <c r="B125" s="6"/>
      <c r="C125" s="24"/>
      <c r="D125" s="6"/>
    </row>
    <row r="126" spans="1:4" ht="15" x14ac:dyDescent="0.25">
      <c r="A126" s="6"/>
      <c r="B126" s="6"/>
      <c r="C126" s="24"/>
      <c r="D126" s="6"/>
    </row>
    <row r="127" spans="1:4" ht="15" x14ac:dyDescent="0.25">
      <c r="A127" s="6"/>
      <c r="B127" s="6"/>
      <c r="C127" s="24"/>
      <c r="D127" s="6"/>
    </row>
    <row r="128" spans="1:4" ht="15" x14ac:dyDescent="0.25">
      <c r="A128" s="6"/>
      <c r="B128" s="6"/>
      <c r="C128" s="24"/>
      <c r="D128" s="6"/>
    </row>
    <row r="129" spans="1:4" ht="15" x14ac:dyDescent="0.25">
      <c r="A129" s="6"/>
      <c r="B129" s="6"/>
      <c r="C129" s="24"/>
      <c r="D129" s="6"/>
    </row>
    <row r="130" spans="1:4" ht="15" x14ac:dyDescent="0.25">
      <c r="A130" s="6"/>
      <c r="B130" s="6"/>
      <c r="C130" s="24"/>
      <c r="D130" s="6"/>
    </row>
    <row r="131" spans="1:4" ht="15" x14ac:dyDescent="0.25">
      <c r="A131" s="6"/>
      <c r="B131" s="6"/>
      <c r="C131" s="24"/>
      <c r="D131" s="6"/>
    </row>
    <row r="132" spans="1:4" ht="15" x14ac:dyDescent="0.25">
      <c r="A132" s="6"/>
      <c r="B132" s="6"/>
      <c r="C132" s="24"/>
      <c r="D132" s="6"/>
    </row>
    <row r="133" spans="1:4" ht="15" x14ac:dyDescent="0.25">
      <c r="A133" s="6"/>
      <c r="B133" s="6"/>
      <c r="C133" s="24"/>
      <c r="D133" s="6"/>
    </row>
    <row r="134" spans="1:4" ht="15" x14ac:dyDescent="0.25">
      <c r="A134" s="6"/>
      <c r="B134" s="6"/>
      <c r="C134" s="24"/>
      <c r="D134" s="6"/>
    </row>
    <row r="135" spans="1:4" ht="15" x14ac:dyDescent="0.25">
      <c r="A135" s="6"/>
      <c r="B135" s="6"/>
      <c r="C135" s="24"/>
      <c r="D135" s="6"/>
    </row>
    <row r="136" spans="1:4" ht="15" x14ac:dyDescent="0.25">
      <c r="A136" s="6"/>
      <c r="B136" s="6"/>
      <c r="C136" s="24"/>
      <c r="D136" s="6"/>
    </row>
    <row r="137" spans="1:4" ht="15" x14ac:dyDescent="0.25">
      <c r="A137" s="6"/>
      <c r="B137" s="6"/>
      <c r="C137" s="24"/>
      <c r="D137" s="6"/>
    </row>
    <row r="138" spans="1:4" ht="15" x14ac:dyDescent="0.25">
      <c r="A138" s="6"/>
      <c r="B138" s="6"/>
      <c r="C138" s="24"/>
      <c r="D138" s="6"/>
    </row>
    <row r="139" spans="1:4" ht="15" x14ac:dyDescent="0.25">
      <c r="A139" s="6"/>
      <c r="B139" s="6"/>
      <c r="C139" s="24"/>
      <c r="D139" s="6"/>
    </row>
    <row r="140" spans="1:4" ht="15" x14ac:dyDescent="0.25">
      <c r="A140" s="6"/>
      <c r="B140" s="6"/>
      <c r="C140" s="24"/>
      <c r="D140" s="6"/>
    </row>
    <row r="141" spans="1:4" ht="15" x14ac:dyDescent="0.25">
      <c r="A141" s="6"/>
      <c r="B141" s="6"/>
      <c r="C141" s="24"/>
      <c r="D141" s="6"/>
    </row>
    <row r="142" spans="1:4" ht="15" x14ac:dyDescent="0.25">
      <c r="A142" s="6"/>
      <c r="B142" s="6"/>
      <c r="C142" s="24"/>
      <c r="D142" s="6"/>
    </row>
    <row r="143" spans="1:4" ht="15" x14ac:dyDescent="0.25">
      <c r="A143" s="6"/>
      <c r="B143" s="6"/>
      <c r="C143" s="24"/>
      <c r="D143" s="6"/>
    </row>
    <row r="144" spans="1:4" ht="15" x14ac:dyDescent="0.25">
      <c r="A144" s="6"/>
      <c r="B144" s="6"/>
      <c r="C144" s="24"/>
      <c r="D144" s="6"/>
    </row>
    <row r="145" spans="1:4" ht="15" x14ac:dyDescent="0.25">
      <c r="A145" s="6"/>
      <c r="B145" s="6"/>
      <c r="C145" s="24"/>
      <c r="D145" s="6"/>
    </row>
    <row r="146" spans="1:4" ht="15" x14ac:dyDescent="0.25">
      <c r="A146" s="6"/>
      <c r="B146" s="6"/>
      <c r="C146" s="24"/>
      <c r="D146" s="6"/>
    </row>
    <row r="147" spans="1:4" ht="15" x14ac:dyDescent="0.25">
      <c r="A147" s="6"/>
      <c r="B147" s="6"/>
      <c r="C147" s="24"/>
      <c r="D147" s="6"/>
    </row>
    <row r="148" spans="1:4" ht="15" x14ac:dyDescent="0.25">
      <c r="A148" s="6"/>
      <c r="B148" s="6"/>
      <c r="C148" s="24"/>
      <c r="D148" s="6"/>
    </row>
    <row r="149" spans="1:4" ht="15" x14ac:dyDescent="0.25">
      <c r="A149" s="6"/>
      <c r="B149" s="6"/>
      <c r="C149" s="24"/>
      <c r="D149" s="6"/>
    </row>
  </sheetData>
  <mergeCells count="2">
    <mergeCell ref="A2:D2"/>
    <mergeCell ref="A3:D3"/>
  </mergeCells>
  <phoneticPr fontId="0" type="noConversion"/>
  <printOptions horizontalCentered="1" verticalCentered="1"/>
  <pageMargins left="0.74803149606299213" right="0.74803149606299213" top="0.70866141732283472" bottom="0.70866141732283472" header="0.43307086614173229" footer="0.43307086614173229"/>
  <pageSetup paperSize="9" scale="99" orientation="portrait" r:id="rId1"/>
  <headerFooter alignWithMargins="0">
    <oddHeader>&amp;L&amp;"Times New Roman,Bold Italic"Водоснабдяване и Канализация ЕООД
__________________________________________________________________________________________</oddHeader>
    <oddFooter>&amp;L_________________________________________________________________________________________
&amp;"Times New Roman,Bold Italic"Годишен финансов отчет 31 декември 2019&amp;R&amp;"Times New Roman,Italic"&amp;11 &amp;"Times New Roman,Bold"&amp;10 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:G36"/>
  <sheetViews>
    <sheetView zoomScaleNormal="100" workbookViewId="0">
      <selection activeCell="A36" sqref="A36:F36"/>
    </sheetView>
  </sheetViews>
  <sheetFormatPr defaultRowHeight="12.75" x14ac:dyDescent="0.2"/>
  <cols>
    <col min="1" max="1" width="47.6640625" style="2" customWidth="1"/>
    <col min="2" max="2" width="12.1640625" style="2" customWidth="1"/>
    <col min="3" max="3" width="15.6640625" style="2" customWidth="1"/>
    <col min="4" max="4" width="14.5" style="2" customWidth="1"/>
    <col min="5" max="5" width="23.33203125" style="2" customWidth="1"/>
    <col min="6" max="6" width="17.83203125" style="2" customWidth="1"/>
    <col min="7" max="7" width="16" style="8" customWidth="1"/>
    <col min="8" max="8" width="5.83203125" style="2" customWidth="1"/>
    <col min="9" max="16384" width="9.33203125" style="2"/>
  </cols>
  <sheetData>
    <row r="1" spans="1:7" ht="8.25" customHeight="1" x14ac:dyDescent="0.2"/>
    <row r="2" spans="1:7" s="36" customFormat="1" ht="15.75" x14ac:dyDescent="0.25">
      <c r="A2" s="100" t="s">
        <v>41</v>
      </c>
      <c r="B2" s="100"/>
      <c r="C2" s="100"/>
      <c r="D2" s="100"/>
      <c r="E2" s="100"/>
      <c r="F2" s="100"/>
      <c r="G2" s="100"/>
    </row>
    <row r="3" spans="1:7" s="36" customFormat="1" ht="15.75" x14ac:dyDescent="0.25">
      <c r="A3" s="100" t="s">
        <v>92</v>
      </c>
      <c r="B3" s="100"/>
      <c r="C3" s="100"/>
      <c r="D3" s="100"/>
      <c r="E3" s="100"/>
      <c r="F3" s="100"/>
      <c r="G3" s="100"/>
    </row>
    <row r="4" spans="1:7" ht="7.5" customHeight="1" x14ac:dyDescent="0.2">
      <c r="G4" s="4"/>
    </row>
    <row r="5" spans="1:7" ht="14.25" x14ac:dyDescent="0.2">
      <c r="A5" s="7"/>
      <c r="B5" s="4" t="s">
        <v>0</v>
      </c>
      <c r="C5" s="4" t="s">
        <v>3</v>
      </c>
      <c r="D5" s="4" t="s">
        <v>11</v>
      </c>
      <c r="E5" s="4" t="s">
        <v>60</v>
      </c>
      <c r="F5" s="4" t="s">
        <v>86</v>
      </c>
      <c r="G5" s="4" t="s">
        <v>2</v>
      </c>
    </row>
    <row r="6" spans="1:7" ht="15" x14ac:dyDescent="0.25">
      <c r="A6" s="1"/>
      <c r="B6" s="4" t="s">
        <v>1</v>
      </c>
      <c r="C6" s="4" t="s">
        <v>4</v>
      </c>
      <c r="D6" s="4" t="s">
        <v>4</v>
      </c>
      <c r="E6" s="4" t="s">
        <v>61</v>
      </c>
      <c r="F6" s="4" t="s">
        <v>87</v>
      </c>
      <c r="G6" s="4"/>
    </row>
    <row r="7" spans="1:7" ht="15" x14ac:dyDescent="0.25">
      <c r="A7" s="1"/>
      <c r="B7" s="4"/>
      <c r="C7" s="4"/>
      <c r="D7" s="4"/>
      <c r="E7" s="80" t="s">
        <v>62</v>
      </c>
      <c r="F7" s="4"/>
      <c r="G7" s="4"/>
    </row>
    <row r="8" spans="1:7" ht="9.75" customHeight="1" x14ac:dyDescent="0.25">
      <c r="A8" s="1"/>
      <c r="B8" s="4" t="s">
        <v>35</v>
      </c>
      <c r="C8" s="4" t="s">
        <v>35</v>
      </c>
      <c r="D8" s="4" t="s">
        <v>35</v>
      </c>
      <c r="E8" s="4" t="s">
        <v>35</v>
      </c>
      <c r="F8" s="4" t="s">
        <v>35</v>
      </c>
      <c r="G8" s="4" t="s">
        <v>35</v>
      </c>
    </row>
    <row r="9" spans="1:7" ht="9.75" customHeight="1" x14ac:dyDescent="0.25">
      <c r="A9" s="1"/>
      <c r="B9" s="4"/>
      <c r="C9" s="4"/>
      <c r="D9" s="4"/>
      <c r="E9" s="4"/>
      <c r="F9" s="4"/>
      <c r="G9" s="4"/>
    </row>
    <row r="10" spans="1:7" ht="14.25" x14ac:dyDescent="0.2">
      <c r="A10" s="3" t="s">
        <v>93</v>
      </c>
      <c r="B10" s="81">
        <v>250</v>
      </c>
      <c r="C10" s="82">
        <v>2276</v>
      </c>
      <c r="D10" s="82">
        <v>223</v>
      </c>
      <c r="E10" s="82"/>
      <c r="F10" s="81">
        <v>341</v>
      </c>
      <c r="G10" s="82">
        <f>SUM(B10:F10)</f>
        <v>3090</v>
      </c>
    </row>
    <row r="11" spans="1:7" ht="15" x14ac:dyDescent="0.25">
      <c r="A11" s="1" t="s">
        <v>104</v>
      </c>
      <c r="B11" s="83"/>
      <c r="C11" s="84">
        <v>-705</v>
      </c>
      <c r="D11" s="85"/>
      <c r="E11" s="85"/>
      <c r="F11" s="83">
        <v>0</v>
      </c>
      <c r="G11" s="85">
        <f>SUM(B11:F11)</f>
        <v>-705</v>
      </c>
    </row>
    <row r="12" spans="1:7" ht="14.25" x14ac:dyDescent="0.2">
      <c r="A12" s="3" t="s">
        <v>105</v>
      </c>
      <c r="B12" s="81">
        <f>B10+B11</f>
        <v>250</v>
      </c>
      <c r="C12" s="81">
        <f t="shared" ref="C12:G12" si="0">C10+C11</f>
        <v>1571</v>
      </c>
      <c r="D12" s="81">
        <f t="shared" si="0"/>
        <v>223</v>
      </c>
      <c r="E12" s="81">
        <f t="shared" si="0"/>
        <v>0</v>
      </c>
      <c r="F12" s="81">
        <f t="shared" si="0"/>
        <v>341</v>
      </c>
      <c r="G12" s="81">
        <f t="shared" si="0"/>
        <v>2385</v>
      </c>
    </row>
    <row r="13" spans="1:7" ht="15" x14ac:dyDescent="0.25">
      <c r="A13" s="1" t="s">
        <v>45</v>
      </c>
      <c r="B13" s="86">
        <v>0</v>
      </c>
      <c r="C13" s="83">
        <v>0</v>
      </c>
      <c r="D13" s="83">
        <v>0</v>
      </c>
      <c r="E13" s="83">
        <v>0</v>
      </c>
      <c r="F13" s="87">
        <v>140</v>
      </c>
      <c r="G13" s="85">
        <f>SUM(B13:F13)</f>
        <v>140</v>
      </c>
    </row>
    <row r="14" spans="1:7" ht="15" x14ac:dyDescent="0.25">
      <c r="A14" s="1" t="s">
        <v>84</v>
      </c>
      <c r="B14" s="86">
        <v>0</v>
      </c>
      <c r="C14" s="83">
        <v>0</v>
      </c>
      <c r="D14" s="83">
        <v>0</v>
      </c>
      <c r="E14" s="87"/>
      <c r="F14" s="84">
        <v>0</v>
      </c>
      <c r="G14" s="85">
        <f>SUM(B14:F14)</f>
        <v>0</v>
      </c>
    </row>
    <row r="15" spans="1:7" ht="15" x14ac:dyDescent="0.25">
      <c r="A15" s="3" t="s">
        <v>54</v>
      </c>
      <c r="B15" s="88">
        <v>0</v>
      </c>
      <c r="C15" s="89">
        <f>SUM(C13:C14)</f>
        <v>0</v>
      </c>
      <c r="D15" s="89">
        <f>SUM(D13:D14)</f>
        <v>0</v>
      </c>
      <c r="E15" s="89">
        <f>SUM(E13:E14)</f>
        <v>0</v>
      </c>
      <c r="F15" s="89">
        <f t="shared" ref="F15" si="1">SUM(F13:F14)</f>
        <v>140</v>
      </c>
      <c r="G15" s="89">
        <f>SUM(B15:F15)</f>
        <v>140</v>
      </c>
    </row>
    <row r="16" spans="1:7" ht="15" x14ac:dyDescent="0.25">
      <c r="A16" s="1" t="s">
        <v>85</v>
      </c>
      <c r="B16" s="83"/>
      <c r="C16" s="84"/>
      <c r="D16" s="87"/>
      <c r="E16" s="87"/>
      <c r="F16" s="87"/>
      <c r="G16" s="84"/>
    </row>
    <row r="17" spans="1:7" ht="15" x14ac:dyDescent="0.25">
      <c r="A17" s="46" t="s">
        <v>52</v>
      </c>
      <c r="B17" s="87">
        <v>0</v>
      </c>
      <c r="C17" s="84">
        <v>344</v>
      </c>
      <c r="D17" s="87">
        <v>-3</v>
      </c>
      <c r="E17" s="87">
        <v>0</v>
      </c>
      <c r="F17" s="87">
        <v>-341</v>
      </c>
      <c r="G17" s="84">
        <f t="shared" ref="G17:G22" si="2">SUM(B17:F17)</f>
        <v>0</v>
      </c>
    </row>
    <row r="18" spans="1:7" ht="14.25" x14ac:dyDescent="0.2">
      <c r="A18" s="3" t="s">
        <v>94</v>
      </c>
      <c r="B18" s="89">
        <f>B12+B17</f>
        <v>250</v>
      </c>
      <c r="C18" s="89">
        <f t="shared" ref="C18:E18" si="3">C12+C17</f>
        <v>1915</v>
      </c>
      <c r="D18" s="89">
        <f t="shared" si="3"/>
        <v>220</v>
      </c>
      <c r="E18" s="89">
        <f t="shared" si="3"/>
        <v>0</v>
      </c>
      <c r="F18" s="89">
        <f>F12+F17+F15</f>
        <v>140</v>
      </c>
      <c r="G18" s="89">
        <f>SUM(B18:F18)</f>
        <v>2525</v>
      </c>
    </row>
    <row r="19" spans="1:7" ht="15" x14ac:dyDescent="0.25">
      <c r="A19" s="1" t="s">
        <v>104</v>
      </c>
      <c r="B19" s="83"/>
      <c r="C19" s="83"/>
      <c r="D19" s="83"/>
      <c r="E19" s="83"/>
      <c r="F19" s="87">
        <v>-234</v>
      </c>
      <c r="G19" s="84">
        <f t="shared" si="2"/>
        <v>-234</v>
      </c>
    </row>
    <row r="20" spans="1:7" ht="14.25" x14ac:dyDescent="0.2">
      <c r="A20" s="3" t="s">
        <v>106</v>
      </c>
      <c r="B20" s="81">
        <f>B18+B19</f>
        <v>250</v>
      </c>
      <c r="C20" s="81">
        <f t="shared" ref="C20:G20" si="4">C18+C19</f>
        <v>1915</v>
      </c>
      <c r="D20" s="81">
        <f t="shared" si="4"/>
        <v>220</v>
      </c>
      <c r="E20" s="81">
        <f t="shared" si="4"/>
        <v>0</v>
      </c>
      <c r="F20" s="81">
        <f t="shared" si="4"/>
        <v>-94</v>
      </c>
      <c r="G20" s="81">
        <f t="shared" si="4"/>
        <v>2291</v>
      </c>
    </row>
    <row r="21" spans="1:7" ht="15" x14ac:dyDescent="0.25">
      <c r="A21" s="1" t="s">
        <v>45</v>
      </c>
      <c r="B21" s="87">
        <v>0</v>
      </c>
      <c r="C21" s="87">
        <v>0</v>
      </c>
      <c r="D21" s="87">
        <v>0</v>
      </c>
      <c r="E21" s="87">
        <v>0</v>
      </c>
      <c r="F21" s="87">
        <v>-473</v>
      </c>
      <c r="G21" s="85">
        <f t="shared" si="2"/>
        <v>-473</v>
      </c>
    </row>
    <row r="22" spans="1:7" ht="15" x14ac:dyDescent="0.25">
      <c r="A22" s="1" t="s">
        <v>84</v>
      </c>
      <c r="B22" s="83">
        <v>0</v>
      </c>
      <c r="C22" s="83">
        <v>0</v>
      </c>
      <c r="D22" s="83">
        <v>0</v>
      </c>
      <c r="E22" s="87">
        <v>0</v>
      </c>
      <c r="F22" s="85">
        <v>0</v>
      </c>
      <c r="G22" s="85">
        <f t="shared" si="2"/>
        <v>0</v>
      </c>
    </row>
    <row r="23" spans="1:7" ht="14.25" x14ac:dyDescent="0.2">
      <c r="A23" s="3" t="s">
        <v>54</v>
      </c>
      <c r="B23" s="89">
        <f t="shared" ref="B23:G23" si="5">SUM(B21:B22)</f>
        <v>0</v>
      </c>
      <c r="C23" s="89">
        <f t="shared" si="5"/>
        <v>0</v>
      </c>
      <c r="D23" s="89">
        <f t="shared" si="5"/>
        <v>0</v>
      </c>
      <c r="E23" s="89">
        <f t="shared" si="5"/>
        <v>0</v>
      </c>
      <c r="F23" s="89">
        <f t="shared" si="5"/>
        <v>-473</v>
      </c>
      <c r="G23" s="89">
        <f t="shared" si="5"/>
        <v>-473</v>
      </c>
    </row>
    <row r="24" spans="1:7" ht="15" x14ac:dyDescent="0.25">
      <c r="A24" s="1" t="s">
        <v>85</v>
      </c>
      <c r="B24" s="83"/>
      <c r="C24" s="83"/>
      <c r="D24" s="83"/>
      <c r="E24" s="83"/>
      <c r="F24" s="83"/>
      <c r="G24" s="85"/>
    </row>
    <row r="25" spans="1:7" ht="15" x14ac:dyDescent="0.25">
      <c r="A25" s="46" t="s">
        <v>52</v>
      </c>
      <c r="B25" s="83">
        <v>0</v>
      </c>
      <c r="C25" s="87">
        <v>-94</v>
      </c>
      <c r="D25" s="87">
        <v>0</v>
      </c>
      <c r="E25" s="87">
        <v>0</v>
      </c>
      <c r="F25" s="87">
        <v>94</v>
      </c>
      <c r="G25" s="85">
        <f>SUM(B25:F25)</f>
        <v>0</v>
      </c>
    </row>
    <row r="26" spans="1:7" ht="15" thickBot="1" x14ac:dyDescent="0.25">
      <c r="A26" s="3" t="s">
        <v>95</v>
      </c>
      <c r="B26" s="90">
        <f>B18+B23+B25</f>
        <v>250</v>
      </c>
      <c r="C26" s="90">
        <f t="shared" ref="C26:E26" si="6">C18+C23+C25</f>
        <v>1821</v>
      </c>
      <c r="D26" s="90">
        <f t="shared" si="6"/>
        <v>220</v>
      </c>
      <c r="E26" s="90">
        <f t="shared" si="6"/>
        <v>0</v>
      </c>
      <c r="F26" s="90">
        <f>F20+F23+F25</f>
        <v>-473</v>
      </c>
      <c r="G26" s="90">
        <f>SUM(B26:F26)</f>
        <v>1818</v>
      </c>
    </row>
    <row r="27" spans="1:7" ht="15" thickTop="1" x14ac:dyDescent="0.2">
      <c r="A27" s="3"/>
      <c r="B27" s="83"/>
      <c r="C27" s="83"/>
      <c r="D27" s="83"/>
      <c r="E27" s="83"/>
      <c r="F27" s="83"/>
      <c r="G27" s="83"/>
    </row>
    <row r="28" spans="1:7" ht="14.25" x14ac:dyDescent="0.2">
      <c r="A28" s="3"/>
      <c r="B28" s="91"/>
      <c r="C28" s="91"/>
      <c r="D28" s="91"/>
      <c r="E28" s="91"/>
      <c r="F28" s="91"/>
      <c r="G28" s="92"/>
    </row>
    <row r="29" spans="1:7" ht="14.25" customHeight="1" x14ac:dyDescent="0.25">
      <c r="A29" s="1" t="s">
        <v>96</v>
      </c>
      <c r="B29" s="1" t="s">
        <v>97</v>
      </c>
      <c r="D29" s="1"/>
      <c r="E29" s="1"/>
      <c r="F29" s="93"/>
      <c r="G29" s="3"/>
    </row>
    <row r="30" spans="1:7" ht="14.25" customHeight="1" x14ac:dyDescent="0.25">
      <c r="A30" s="1" t="s">
        <v>36</v>
      </c>
      <c r="B30" s="1" t="s">
        <v>37</v>
      </c>
      <c r="D30" s="1"/>
      <c r="E30" s="1"/>
      <c r="F30" s="94"/>
      <c r="G30" s="3"/>
    </row>
    <row r="31" spans="1:7" ht="13.5" customHeight="1" x14ac:dyDescent="0.25">
      <c r="A31" s="1"/>
      <c r="B31" s="1"/>
      <c r="D31" s="1"/>
      <c r="E31" s="1"/>
      <c r="F31" s="94"/>
      <c r="G31" s="3"/>
    </row>
    <row r="32" spans="1:7" ht="14.25" customHeight="1" x14ac:dyDescent="0.25">
      <c r="D32" s="1"/>
      <c r="E32" s="1"/>
    </row>
    <row r="33" spans="1:7" ht="14.25" customHeight="1" x14ac:dyDescent="0.25">
      <c r="A33" s="76" t="s">
        <v>109</v>
      </c>
      <c r="B33" s="95"/>
      <c r="C33" s="1"/>
      <c r="D33" s="46" t="s">
        <v>98</v>
      </c>
      <c r="E33" s="46"/>
      <c r="G33" s="9"/>
    </row>
    <row r="34" spans="1:7" ht="12" customHeight="1" x14ac:dyDescent="0.25">
      <c r="A34" s="96"/>
      <c r="B34" s="95"/>
      <c r="C34" s="1"/>
      <c r="D34" s="46"/>
      <c r="E34" s="46"/>
      <c r="G34" s="9"/>
    </row>
    <row r="35" spans="1:7" ht="15" x14ac:dyDescent="0.25">
      <c r="A35" s="96"/>
      <c r="B35" s="95"/>
      <c r="C35" s="1"/>
      <c r="D35" s="46"/>
      <c r="E35" s="46"/>
      <c r="G35" s="9"/>
    </row>
    <row r="36" spans="1:7" ht="15" x14ac:dyDescent="0.2">
      <c r="A36" s="101" t="s">
        <v>110</v>
      </c>
      <c r="B36" s="102"/>
      <c r="C36" s="102"/>
      <c r="D36" s="102"/>
      <c r="E36" s="102"/>
      <c r="F36" s="102"/>
      <c r="G36" s="61"/>
    </row>
  </sheetData>
  <mergeCells count="2">
    <mergeCell ref="A2:G2"/>
    <mergeCell ref="A3:G3"/>
  </mergeCells>
  <phoneticPr fontId="0" type="noConversion"/>
  <printOptions horizontalCentered="1" verticalCentered="1"/>
  <pageMargins left="0.74803149606299213" right="0.74803149606299213" top="0.70866141732283472" bottom="0.70866141732283472" header="0.43307086614173229" footer="0.43307086614173229"/>
  <pageSetup paperSize="9" scale="96" orientation="landscape" r:id="rId1"/>
  <headerFooter alignWithMargins="0">
    <oddHeader>&amp;L&amp;"Times New Roman,Bold Italic"Водоснабдяване и Канализация ЕООД
________________________________________________________________________________________________________________________________________________</oddHeader>
    <oddFooter>&amp;L________________________________________________________________________________________________________________________________________________
&amp;"Times New Roman,Bold Italic"Годишен финансов отчет 31 декември 2019&amp;R&amp;"Times New Roman,Italic"&amp;11 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F142"/>
  <sheetViews>
    <sheetView topLeftCell="A19" zoomScaleNormal="100" workbookViewId="0">
      <selection activeCell="E37" sqref="E37"/>
    </sheetView>
  </sheetViews>
  <sheetFormatPr defaultRowHeight="12.75" x14ac:dyDescent="0.2"/>
  <cols>
    <col min="1" max="1" width="57.5" style="2" customWidth="1"/>
    <col min="2" max="2" width="14" style="2" customWidth="1"/>
    <col min="3" max="3" width="14.33203125" style="2" customWidth="1"/>
    <col min="4" max="4" width="12.5" style="2" customWidth="1"/>
    <col min="5" max="5" width="14.1640625" style="2" customWidth="1"/>
    <col min="6" max="6" width="9.33203125" style="2"/>
    <col min="7" max="7" width="10.5" style="2" bestFit="1" customWidth="1"/>
    <col min="8" max="16384" width="9.33203125" style="2"/>
  </cols>
  <sheetData>
    <row r="1" spans="1:5" ht="9.75" customHeight="1" x14ac:dyDescent="0.2"/>
    <row r="2" spans="1:5" ht="15.75" x14ac:dyDescent="0.25">
      <c r="A2" s="100" t="s">
        <v>10</v>
      </c>
      <c r="B2" s="100"/>
      <c r="C2" s="100"/>
    </row>
    <row r="3" spans="1:5" ht="15.75" x14ac:dyDescent="0.25">
      <c r="A3" s="100" t="s">
        <v>92</v>
      </c>
      <c r="B3" s="100"/>
      <c r="C3" s="100"/>
    </row>
    <row r="5" spans="1:5" ht="14.25" x14ac:dyDescent="0.2">
      <c r="A5" s="7"/>
      <c r="B5" s="4" t="s">
        <v>8</v>
      </c>
      <c r="C5" s="4" t="s">
        <v>8</v>
      </c>
    </row>
    <row r="6" spans="1:5" x14ac:dyDescent="0.2">
      <c r="B6" s="4" t="s">
        <v>9</v>
      </c>
      <c r="C6" s="4" t="s">
        <v>9</v>
      </c>
    </row>
    <row r="7" spans="1:5" x14ac:dyDescent="0.2">
      <c r="B7" s="15" t="s">
        <v>91</v>
      </c>
      <c r="C7" s="15" t="s">
        <v>67</v>
      </c>
    </row>
    <row r="8" spans="1:5" ht="9.75" customHeight="1" x14ac:dyDescent="0.2">
      <c r="B8" s="4" t="s">
        <v>35</v>
      </c>
      <c r="C8" s="4" t="s">
        <v>35</v>
      </c>
    </row>
    <row r="9" spans="1:5" ht="9.75" customHeight="1" x14ac:dyDescent="0.2"/>
    <row r="10" spans="1:5" ht="14.25" x14ac:dyDescent="0.2">
      <c r="A10" s="3" t="s">
        <v>24</v>
      </c>
      <c r="B10" s="37">
        <f>C32</f>
        <v>2061</v>
      </c>
      <c r="C10" s="37">
        <v>2234</v>
      </c>
      <c r="D10" s="10"/>
      <c r="E10" s="10"/>
    </row>
    <row r="11" spans="1:5" ht="15" x14ac:dyDescent="0.25">
      <c r="A11" s="1"/>
      <c r="B11" s="38"/>
      <c r="C11" s="38"/>
      <c r="D11" s="10"/>
      <c r="E11" s="10"/>
    </row>
    <row r="12" spans="1:5" ht="15" x14ac:dyDescent="0.25">
      <c r="A12" s="3" t="s">
        <v>25</v>
      </c>
      <c r="B12" s="38"/>
      <c r="C12" s="38"/>
      <c r="D12" s="10"/>
      <c r="E12" s="10"/>
    </row>
    <row r="13" spans="1:5" ht="15" x14ac:dyDescent="0.25">
      <c r="A13" s="1" t="s">
        <v>23</v>
      </c>
      <c r="B13" s="38">
        <v>9661</v>
      </c>
      <c r="C13" s="38">
        <v>8279</v>
      </c>
      <c r="D13" s="10"/>
      <c r="E13" s="10"/>
    </row>
    <row r="14" spans="1:5" ht="15" x14ac:dyDescent="0.25">
      <c r="A14" s="1" t="s">
        <v>26</v>
      </c>
      <c r="B14" s="98">
        <v>-5080</v>
      </c>
      <c r="C14" s="98">
        <v>-4169</v>
      </c>
      <c r="D14" s="10"/>
      <c r="E14" s="10"/>
    </row>
    <row r="15" spans="1:5" ht="15" x14ac:dyDescent="0.25">
      <c r="A15" s="1" t="s">
        <v>27</v>
      </c>
      <c r="B15" s="98">
        <v>-4529</v>
      </c>
      <c r="C15" s="98">
        <v>-3992</v>
      </c>
      <c r="D15" s="59"/>
      <c r="E15" s="10"/>
    </row>
    <row r="16" spans="1:5" ht="15" x14ac:dyDescent="0.25">
      <c r="A16" s="1" t="s">
        <v>51</v>
      </c>
      <c r="B16" s="98">
        <v>-10</v>
      </c>
      <c r="C16" s="98">
        <v>-39</v>
      </c>
      <c r="D16" s="59"/>
      <c r="E16" s="10"/>
    </row>
    <row r="17" spans="1:6" ht="15" x14ac:dyDescent="0.25">
      <c r="A17" s="1" t="s">
        <v>88</v>
      </c>
      <c r="B17" s="98">
        <v>-182</v>
      </c>
      <c r="C17" s="98">
        <v>-171</v>
      </c>
      <c r="D17" s="59"/>
      <c r="E17" s="10"/>
    </row>
    <row r="18" spans="1:6" ht="14.25" x14ac:dyDescent="0.2">
      <c r="A18" s="3" t="s">
        <v>28</v>
      </c>
      <c r="B18" s="73">
        <f>SUM(B13:B17)</f>
        <v>-140</v>
      </c>
      <c r="C18" s="73">
        <f>SUM(C13:C17)</f>
        <v>-92</v>
      </c>
      <c r="D18" s="10"/>
      <c r="E18" s="10"/>
    </row>
    <row r="19" spans="1:6" ht="15" x14ac:dyDescent="0.25">
      <c r="A19" s="1"/>
      <c r="B19" s="28"/>
      <c r="C19" s="28"/>
      <c r="D19" s="10"/>
      <c r="E19" s="10"/>
    </row>
    <row r="20" spans="1:6" ht="15" x14ac:dyDescent="0.25">
      <c r="A20" s="16" t="s">
        <v>29</v>
      </c>
      <c r="B20" s="28"/>
      <c r="C20" s="28"/>
      <c r="D20" s="59"/>
      <c r="E20" s="10"/>
    </row>
    <row r="21" spans="1:6" ht="15" x14ac:dyDescent="0.25">
      <c r="A21" s="6" t="s">
        <v>64</v>
      </c>
      <c r="B21" s="30">
        <v>-51</v>
      </c>
      <c r="C21" s="30">
        <v>-82</v>
      </c>
      <c r="D21" s="59"/>
      <c r="E21" s="59"/>
      <c r="F21" s="11"/>
    </row>
    <row r="22" spans="1:6" ht="14.25" x14ac:dyDescent="0.2">
      <c r="A22" s="16" t="s">
        <v>30</v>
      </c>
      <c r="B22" s="60">
        <f>SUM(B21:B21)</f>
        <v>-51</v>
      </c>
      <c r="C22" s="60">
        <f>SUM(C21:C21)</f>
        <v>-82</v>
      </c>
      <c r="D22" s="59"/>
      <c r="E22" s="59"/>
      <c r="F22" s="11"/>
    </row>
    <row r="23" spans="1:6" ht="15" x14ac:dyDescent="0.25">
      <c r="A23" s="6"/>
      <c r="B23" s="30"/>
      <c r="C23" s="30"/>
      <c r="D23" s="59"/>
      <c r="E23" s="59"/>
      <c r="F23" s="11"/>
    </row>
    <row r="24" spans="1:6" ht="15" x14ac:dyDescent="0.25">
      <c r="A24" s="16" t="s">
        <v>31</v>
      </c>
      <c r="B24" s="28"/>
      <c r="C24" s="28"/>
      <c r="D24" s="59"/>
      <c r="E24" s="59"/>
      <c r="F24" s="11"/>
    </row>
    <row r="25" spans="1:6" ht="15" x14ac:dyDescent="0.25">
      <c r="A25" s="6" t="s">
        <v>48</v>
      </c>
      <c r="B25" s="28">
        <v>-3</v>
      </c>
      <c r="C25" s="28">
        <v>1</v>
      </c>
      <c r="D25" s="59"/>
      <c r="E25" s="59"/>
      <c r="F25" s="11"/>
    </row>
    <row r="26" spans="1:6" ht="14.25" x14ac:dyDescent="0.2">
      <c r="A26" s="16" t="s">
        <v>32</v>
      </c>
      <c r="B26" s="73">
        <f>SUM(B25:B25)</f>
        <v>-3</v>
      </c>
      <c r="C26" s="73">
        <f>SUM(C25:C25)</f>
        <v>1</v>
      </c>
      <c r="D26" s="59"/>
      <c r="E26" s="59"/>
      <c r="F26" s="11"/>
    </row>
    <row r="27" spans="1:6" ht="14.25" x14ac:dyDescent="0.2">
      <c r="A27" s="16"/>
      <c r="B27" s="74"/>
      <c r="C27" s="74"/>
      <c r="D27" s="59"/>
      <c r="E27" s="59"/>
      <c r="F27" s="11"/>
    </row>
    <row r="28" spans="1:6" ht="14.25" x14ac:dyDescent="0.2">
      <c r="A28" s="3" t="s">
        <v>33</v>
      </c>
      <c r="B28" s="37">
        <f>+B18+B22+B26</f>
        <v>-194</v>
      </c>
      <c r="C28" s="37">
        <f>+C18+C22+C26</f>
        <v>-173</v>
      </c>
      <c r="D28" s="10"/>
      <c r="E28" s="10"/>
    </row>
    <row r="29" spans="1:6" ht="14.25" x14ac:dyDescent="0.2">
      <c r="A29" s="3"/>
      <c r="B29" s="39"/>
      <c r="C29" s="39"/>
      <c r="D29" s="10"/>
      <c r="E29" s="10"/>
    </row>
    <row r="30" spans="1:6" ht="14.25" x14ac:dyDescent="0.2">
      <c r="A30" s="3" t="s">
        <v>43</v>
      </c>
      <c r="B30" s="45">
        <v>0</v>
      </c>
      <c r="C30" s="45">
        <v>0</v>
      </c>
      <c r="D30" s="10"/>
      <c r="E30" s="10"/>
    </row>
    <row r="31" spans="1:6" ht="14.25" x14ac:dyDescent="0.2">
      <c r="A31" s="3"/>
      <c r="B31" s="40"/>
      <c r="C31" s="40"/>
      <c r="D31" s="10"/>
      <c r="E31" s="10"/>
    </row>
    <row r="32" spans="1:6" ht="15" thickBot="1" x14ac:dyDescent="0.25">
      <c r="A32" s="3" t="s">
        <v>34</v>
      </c>
      <c r="B32" s="41">
        <f>B10+B28</f>
        <v>1867</v>
      </c>
      <c r="C32" s="41">
        <f>C10+C28</f>
        <v>2061</v>
      </c>
      <c r="D32" s="10"/>
      <c r="E32" s="10"/>
    </row>
    <row r="33" spans="1:5" ht="15" thickTop="1" x14ac:dyDescent="0.2">
      <c r="A33" s="3"/>
      <c r="B33" s="39"/>
      <c r="C33" s="39"/>
      <c r="D33" s="10"/>
      <c r="E33" s="10"/>
    </row>
    <row r="34" spans="1:5" ht="15" x14ac:dyDescent="0.25">
      <c r="A34" s="1"/>
      <c r="B34" s="5"/>
      <c r="C34" s="5"/>
      <c r="E34" s="10"/>
    </row>
    <row r="35" spans="1:5" ht="15" x14ac:dyDescent="0.25">
      <c r="A35" s="6" t="s">
        <v>96</v>
      </c>
      <c r="B35" s="6" t="s">
        <v>97</v>
      </c>
      <c r="C35" s="24"/>
      <c r="D35" s="6"/>
      <c r="E35" s="11"/>
    </row>
    <row r="36" spans="1:5" ht="15" x14ac:dyDescent="0.25">
      <c r="A36" s="6" t="s">
        <v>36</v>
      </c>
      <c r="B36" s="6" t="s">
        <v>37</v>
      </c>
      <c r="C36" s="26"/>
      <c r="D36" s="6"/>
      <c r="E36" s="11"/>
    </row>
    <row r="37" spans="1:5" ht="15" x14ac:dyDescent="0.25">
      <c r="A37" s="11"/>
      <c r="B37" s="20"/>
      <c r="C37" s="6"/>
      <c r="D37" s="6"/>
      <c r="E37" s="11"/>
    </row>
    <row r="38" spans="1:5" ht="15" x14ac:dyDescent="0.25">
      <c r="A38" s="11"/>
      <c r="B38" s="20"/>
      <c r="C38" s="6"/>
      <c r="D38" s="6"/>
      <c r="E38" s="11"/>
    </row>
    <row r="39" spans="1:5" ht="15" x14ac:dyDescent="0.25">
      <c r="A39" s="6"/>
      <c r="B39" s="6"/>
      <c r="C39" s="6"/>
      <c r="D39" s="6"/>
      <c r="E39" s="11"/>
    </row>
    <row r="40" spans="1:5" ht="15" x14ac:dyDescent="0.25">
      <c r="A40" s="6"/>
      <c r="B40" s="34" t="s">
        <v>98</v>
      </c>
      <c r="C40" s="6"/>
      <c r="D40" s="6"/>
      <c r="E40" s="11"/>
    </row>
    <row r="41" spans="1:5" ht="15" x14ac:dyDescent="0.25">
      <c r="A41" s="6"/>
      <c r="B41" s="34"/>
      <c r="C41" s="6"/>
      <c r="D41" s="6"/>
      <c r="E41" s="11"/>
    </row>
    <row r="42" spans="1:5" ht="15" x14ac:dyDescent="0.25">
      <c r="A42" s="6"/>
      <c r="B42" s="34"/>
      <c r="C42" s="6"/>
      <c r="D42" s="6"/>
      <c r="E42" s="11"/>
    </row>
    <row r="43" spans="1:5" ht="15" x14ac:dyDescent="0.25">
      <c r="A43" s="6"/>
      <c r="B43" s="20"/>
      <c r="C43" s="6"/>
      <c r="D43" s="6"/>
      <c r="E43" s="11"/>
    </row>
    <row r="44" spans="1:5" ht="15" x14ac:dyDescent="0.25">
      <c r="A44" s="76" t="s">
        <v>109</v>
      </c>
      <c r="C44" s="6"/>
      <c r="D44" s="6"/>
      <c r="E44" s="11"/>
    </row>
    <row r="45" spans="1:5" ht="15" x14ac:dyDescent="0.25">
      <c r="A45" s="6"/>
      <c r="C45" s="6"/>
      <c r="D45" s="6"/>
      <c r="E45" s="11"/>
    </row>
    <row r="46" spans="1:5" ht="15" x14ac:dyDescent="0.25">
      <c r="A46" s="6"/>
      <c r="C46" s="6"/>
      <c r="D46" s="6"/>
      <c r="E46" s="11"/>
    </row>
    <row r="47" spans="1:5" ht="15" x14ac:dyDescent="0.25">
      <c r="A47" s="6"/>
      <c r="C47" s="6"/>
      <c r="D47" s="6"/>
      <c r="E47" s="11"/>
    </row>
    <row r="48" spans="1:5" ht="12" customHeight="1" x14ac:dyDescent="0.25">
      <c r="B48" s="20"/>
      <c r="C48" s="6"/>
      <c r="D48" s="6"/>
      <c r="E48" s="11"/>
    </row>
    <row r="49" spans="1:5" ht="15" x14ac:dyDescent="0.25">
      <c r="B49" s="17"/>
      <c r="C49" s="34"/>
      <c r="D49" s="34"/>
      <c r="E49" s="11"/>
    </row>
    <row r="50" spans="1:5" ht="12.75" customHeight="1" x14ac:dyDescent="0.25">
      <c r="A50" s="42"/>
      <c r="B50" s="20"/>
      <c r="C50" s="6"/>
      <c r="D50" s="6"/>
      <c r="E50" s="11"/>
    </row>
    <row r="51" spans="1:5" ht="15" x14ac:dyDescent="0.25">
      <c r="A51" s="34" t="s">
        <v>110</v>
      </c>
      <c r="B51" s="6"/>
      <c r="C51" s="6"/>
      <c r="D51" s="11"/>
    </row>
    <row r="52" spans="1:5" ht="15" x14ac:dyDescent="0.25">
      <c r="A52" s="1"/>
      <c r="B52" s="1"/>
      <c r="C52" s="1"/>
    </row>
    <row r="53" spans="1:5" ht="15" x14ac:dyDescent="0.25">
      <c r="A53" s="1"/>
      <c r="B53" s="1"/>
      <c r="C53" s="1"/>
    </row>
    <row r="54" spans="1:5" ht="15" x14ac:dyDescent="0.25">
      <c r="A54" s="1"/>
      <c r="B54" s="1"/>
      <c r="C54" s="1"/>
    </row>
    <row r="55" spans="1:5" ht="15" x14ac:dyDescent="0.25">
      <c r="A55" s="1"/>
      <c r="B55" s="1"/>
      <c r="C55" s="1"/>
    </row>
    <row r="56" spans="1:5" ht="15" x14ac:dyDescent="0.25">
      <c r="A56" s="1"/>
      <c r="B56" s="1"/>
      <c r="C56" s="1"/>
    </row>
    <row r="57" spans="1:5" ht="15" x14ac:dyDescent="0.25">
      <c r="A57" s="1"/>
      <c r="B57" s="1"/>
      <c r="C57" s="1"/>
    </row>
    <row r="58" spans="1:5" ht="15" x14ac:dyDescent="0.25">
      <c r="A58" s="1"/>
      <c r="B58" s="1"/>
      <c r="C58" s="1"/>
    </row>
    <row r="59" spans="1:5" ht="15" x14ac:dyDescent="0.25">
      <c r="A59" s="1"/>
      <c r="B59" s="1"/>
      <c r="C59" s="1"/>
    </row>
    <row r="60" spans="1:5" ht="15" x14ac:dyDescent="0.25">
      <c r="A60" s="1"/>
      <c r="B60" s="1"/>
      <c r="C60" s="1"/>
    </row>
    <row r="61" spans="1:5" ht="15" x14ac:dyDescent="0.25">
      <c r="A61" s="1"/>
      <c r="B61" s="1"/>
      <c r="C61" s="1"/>
    </row>
    <row r="62" spans="1:5" ht="15" x14ac:dyDescent="0.25">
      <c r="A62" s="1"/>
      <c r="B62" s="1"/>
      <c r="C62" s="1"/>
    </row>
    <row r="63" spans="1:5" ht="15" x14ac:dyDescent="0.25">
      <c r="A63" s="1"/>
      <c r="B63" s="1"/>
      <c r="C63" s="1"/>
    </row>
    <row r="64" spans="1:5" ht="15" x14ac:dyDescent="0.25">
      <c r="A64" s="1"/>
      <c r="B64" s="1"/>
      <c r="C64" s="1"/>
    </row>
    <row r="65" spans="1:3" ht="15" x14ac:dyDescent="0.25">
      <c r="A65" s="1"/>
      <c r="B65" s="1"/>
      <c r="C65" s="1"/>
    </row>
    <row r="66" spans="1:3" ht="15" x14ac:dyDescent="0.25">
      <c r="A66" s="1"/>
      <c r="B66" s="1"/>
      <c r="C66" s="1"/>
    </row>
    <row r="67" spans="1:3" ht="15" x14ac:dyDescent="0.25">
      <c r="A67" s="1"/>
      <c r="B67" s="1"/>
      <c r="C67" s="1"/>
    </row>
    <row r="68" spans="1:3" ht="15" x14ac:dyDescent="0.25">
      <c r="A68" s="1"/>
      <c r="B68" s="1"/>
      <c r="C68" s="1"/>
    </row>
    <row r="69" spans="1:3" ht="15" x14ac:dyDescent="0.25">
      <c r="A69" s="1"/>
      <c r="B69" s="1"/>
      <c r="C69" s="1"/>
    </row>
    <row r="70" spans="1:3" ht="15" x14ac:dyDescent="0.25">
      <c r="A70" s="1"/>
      <c r="B70" s="1"/>
      <c r="C70" s="1"/>
    </row>
    <row r="71" spans="1:3" ht="15" x14ac:dyDescent="0.25">
      <c r="A71" s="1"/>
      <c r="B71" s="1"/>
      <c r="C71" s="1"/>
    </row>
    <row r="72" spans="1:3" ht="15" x14ac:dyDescent="0.25">
      <c r="A72" s="1"/>
      <c r="B72" s="1"/>
      <c r="C72" s="1"/>
    </row>
    <row r="73" spans="1:3" ht="15" x14ac:dyDescent="0.25">
      <c r="A73" s="1"/>
      <c r="B73" s="1"/>
      <c r="C73" s="1"/>
    </row>
    <row r="74" spans="1:3" ht="15" x14ac:dyDescent="0.25">
      <c r="A74" s="1"/>
      <c r="B74" s="1"/>
      <c r="C74" s="1"/>
    </row>
    <row r="75" spans="1:3" ht="15" x14ac:dyDescent="0.25">
      <c r="A75" s="1"/>
      <c r="B75" s="1"/>
      <c r="C75" s="1"/>
    </row>
    <row r="76" spans="1:3" ht="15" x14ac:dyDescent="0.25">
      <c r="A76" s="1"/>
      <c r="B76" s="1"/>
      <c r="C76" s="1"/>
    </row>
    <row r="77" spans="1:3" ht="15" x14ac:dyDescent="0.25">
      <c r="A77" s="1"/>
      <c r="B77" s="1"/>
      <c r="C77" s="1"/>
    </row>
    <row r="78" spans="1:3" ht="15" x14ac:dyDescent="0.25">
      <c r="A78" s="1"/>
      <c r="B78" s="1"/>
      <c r="C78" s="1"/>
    </row>
    <row r="79" spans="1:3" ht="15" x14ac:dyDescent="0.25">
      <c r="A79" s="1"/>
      <c r="B79" s="1"/>
      <c r="C79" s="1"/>
    </row>
    <row r="80" spans="1:3" ht="15" x14ac:dyDescent="0.25">
      <c r="A80" s="1"/>
      <c r="B80" s="1"/>
      <c r="C80" s="1"/>
    </row>
    <row r="81" spans="1:3" ht="15" x14ac:dyDescent="0.25">
      <c r="A81" s="1"/>
      <c r="B81" s="1"/>
      <c r="C81" s="1"/>
    </row>
    <row r="82" spans="1:3" ht="15" x14ac:dyDescent="0.25">
      <c r="A82" s="1"/>
      <c r="B82" s="1"/>
      <c r="C82" s="1"/>
    </row>
    <row r="83" spans="1:3" ht="15" x14ac:dyDescent="0.25">
      <c r="A83" s="1"/>
      <c r="B83" s="1"/>
      <c r="C83" s="1"/>
    </row>
    <row r="84" spans="1:3" ht="15" x14ac:dyDescent="0.25">
      <c r="A84" s="1"/>
      <c r="B84" s="1"/>
      <c r="C84" s="1"/>
    </row>
    <row r="85" spans="1:3" ht="15" x14ac:dyDescent="0.25">
      <c r="A85" s="1"/>
      <c r="B85" s="1"/>
      <c r="C85" s="1"/>
    </row>
    <row r="86" spans="1:3" ht="15" x14ac:dyDescent="0.25">
      <c r="A86" s="1"/>
      <c r="B86" s="1"/>
      <c r="C86" s="1"/>
    </row>
    <row r="87" spans="1:3" ht="15" x14ac:dyDescent="0.25">
      <c r="A87" s="1"/>
      <c r="B87" s="1"/>
      <c r="C87" s="1"/>
    </row>
    <row r="88" spans="1:3" ht="15" x14ac:dyDescent="0.25">
      <c r="A88" s="1"/>
      <c r="B88" s="1"/>
      <c r="C88" s="1"/>
    </row>
    <row r="89" spans="1:3" ht="15" x14ac:dyDescent="0.25">
      <c r="A89" s="1"/>
      <c r="B89" s="1"/>
      <c r="C89" s="1"/>
    </row>
    <row r="90" spans="1:3" ht="15" x14ac:dyDescent="0.25">
      <c r="A90" s="1"/>
      <c r="B90" s="1"/>
      <c r="C90" s="1"/>
    </row>
    <row r="91" spans="1:3" ht="15" x14ac:dyDescent="0.25">
      <c r="A91" s="1"/>
      <c r="B91" s="1"/>
      <c r="C91" s="1"/>
    </row>
    <row r="92" spans="1:3" ht="15" x14ac:dyDescent="0.25">
      <c r="A92" s="1"/>
      <c r="B92" s="1"/>
      <c r="C92" s="1"/>
    </row>
    <row r="93" spans="1:3" ht="15" x14ac:dyDescent="0.25">
      <c r="A93" s="1"/>
      <c r="B93" s="1"/>
      <c r="C93" s="1"/>
    </row>
    <row r="94" spans="1:3" ht="15" x14ac:dyDescent="0.25">
      <c r="A94" s="1"/>
      <c r="B94" s="1"/>
      <c r="C94" s="1"/>
    </row>
    <row r="95" spans="1:3" ht="15" x14ac:dyDescent="0.25">
      <c r="A95" s="1"/>
      <c r="B95" s="1"/>
      <c r="C95" s="1"/>
    </row>
    <row r="96" spans="1:3" ht="15" x14ac:dyDescent="0.25">
      <c r="A96" s="1"/>
      <c r="B96" s="1"/>
      <c r="C96" s="1"/>
    </row>
    <row r="97" spans="1:3" ht="15" x14ac:dyDescent="0.25">
      <c r="A97" s="1"/>
      <c r="B97" s="1"/>
      <c r="C97" s="1"/>
    </row>
    <row r="98" spans="1:3" ht="15" x14ac:dyDescent="0.25">
      <c r="A98" s="1"/>
      <c r="B98" s="1"/>
      <c r="C98" s="1"/>
    </row>
    <row r="99" spans="1:3" ht="15" x14ac:dyDescent="0.25">
      <c r="A99" s="1"/>
      <c r="B99" s="1"/>
      <c r="C99" s="1"/>
    </row>
    <row r="100" spans="1:3" ht="15" x14ac:dyDescent="0.25">
      <c r="A100" s="1"/>
      <c r="B100" s="1"/>
      <c r="C100" s="1"/>
    </row>
    <row r="101" spans="1:3" ht="15" x14ac:dyDescent="0.25">
      <c r="A101" s="1"/>
      <c r="B101" s="1"/>
      <c r="C101" s="1"/>
    </row>
    <row r="102" spans="1:3" ht="15" x14ac:dyDescent="0.25">
      <c r="A102" s="1"/>
      <c r="B102" s="1"/>
      <c r="C102" s="1"/>
    </row>
    <row r="103" spans="1:3" ht="15" x14ac:dyDescent="0.25">
      <c r="A103" s="1"/>
      <c r="B103" s="1"/>
      <c r="C103" s="1"/>
    </row>
    <row r="104" spans="1:3" ht="15" x14ac:dyDescent="0.25">
      <c r="A104" s="1"/>
      <c r="B104" s="1"/>
      <c r="C104" s="1"/>
    </row>
    <row r="105" spans="1:3" ht="15" x14ac:dyDescent="0.25">
      <c r="A105" s="1"/>
      <c r="B105" s="1"/>
      <c r="C105" s="1"/>
    </row>
    <row r="106" spans="1:3" ht="15" x14ac:dyDescent="0.25">
      <c r="A106" s="1"/>
      <c r="B106" s="1"/>
      <c r="C106" s="1"/>
    </row>
    <row r="107" spans="1:3" ht="15" x14ac:dyDescent="0.25">
      <c r="A107" s="1"/>
      <c r="B107" s="1"/>
      <c r="C107" s="1"/>
    </row>
    <row r="108" spans="1:3" ht="15" x14ac:dyDescent="0.25">
      <c r="A108" s="1"/>
      <c r="B108" s="1"/>
      <c r="C108" s="1"/>
    </row>
    <row r="109" spans="1:3" ht="15" x14ac:dyDescent="0.25">
      <c r="A109" s="1"/>
      <c r="B109" s="1"/>
      <c r="C109" s="1"/>
    </row>
    <row r="110" spans="1:3" ht="15" x14ac:dyDescent="0.25">
      <c r="A110" s="1"/>
      <c r="B110" s="1"/>
      <c r="C110" s="1"/>
    </row>
    <row r="111" spans="1:3" ht="15" x14ac:dyDescent="0.25">
      <c r="A111" s="1"/>
      <c r="B111" s="1"/>
      <c r="C111" s="1"/>
    </row>
    <row r="112" spans="1:3" ht="15" x14ac:dyDescent="0.25">
      <c r="A112" s="1"/>
      <c r="B112" s="1"/>
      <c r="C112" s="1"/>
    </row>
    <row r="113" spans="1:3" ht="15" x14ac:dyDescent="0.25">
      <c r="A113" s="1"/>
      <c r="B113" s="1"/>
      <c r="C113" s="1"/>
    </row>
    <row r="114" spans="1:3" ht="15" x14ac:dyDescent="0.25">
      <c r="A114" s="1"/>
      <c r="B114" s="1"/>
      <c r="C114" s="1"/>
    </row>
    <row r="115" spans="1:3" ht="15" x14ac:dyDescent="0.25">
      <c r="A115" s="1"/>
      <c r="B115" s="1"/>
      <c r="C115" s="1"/>
    </row>
    <row r="116" spans="1:3" ht="15" x14ac:dyDescent="0.25">
      <c r="A116" s="1"/>
      <c r="B116" s="1"/>
      <c r="C116" s="1"/>
    </row>
    <row r="117" spans="1:3" ht="15" x14ac:dyDescent="0.25">
      <c r="A117" s="1"/>
      <c r="B117" s="1"/>
      <c r="C117" s="1"/>
    </row>
    <row r="118" spans="1:3" ht="15" x14ac:dyDescent="0.25">
      <c r="A118" s="1"/>
      <c r="B118" s="1"/>
      <c r="C118" s="1"/>
    </row>
    <row r="119" spans="1:3" ht="15" x14ac:dyDescent="0.25">
      <c r="A119" s="1"/>
      <c r="B119" s="1"/>
      <c r="C119" s="1"/>
    </row>
    <row r="120" spans="1:3" ht="15" x14ac:dyDescent="0.25">
      <c r="A120" s="1"/>
      <c r="B120" s="1"/>
      <c r="C120" s="1"/>
    </row>
    <row r="121" spans="1:3" ht="15" x14ac:dyDescent="0.25">
      <c r="A121" s="1"/>
      <c r="B121" s="1"/>
      <c r="C121" s="1"/>
    </row>
    <row r="122" spans="1:3" ht="15" x14ac:dyDescent="0.25">
      <c r="A122" s="1"/>
      <c r="B122" s="1"/>
      <c r="C122" s="1"/>
    </row>
    <row r="123" spans="1:3" ht="15" x14ac:dyDescent="0.25">
      <c r="A123" s="1"/>
      <c r="B123" s="1"/>
      <c r="C123" s="1"/>
    </row>
    <row r="124" spans="1:3" ht="15" x14ac:dyDescent="0.25">
      <c r="A124" s="1"/>
      <c r="B124" s="1"/>
      <c r="C124" s="1"/>
    </row>
    <row r="125" spans="1:3" ht="15" x14ac:dyDescent="0.25">
      <c r="A125" s="1"/>
      <c r="B125" s="1"/>
      <c r="C125" s="1"/>
    </row>
    <row r="126" spans="1:3" ht="15" x14ac:dyDescent="0.25">
      <c r="A126" s="1"/>
      <c r="B126" s="1"/>
      <c r="C126" s="1"/>
    </row>
    <row r="127" spans="1:3" ht="15" x14ac:dyDescent="0.25">
      <c r="A127" s="1"/>
      <c r="B127" s="1"/>
      <c r="C127" s="1"/>
    </row>
    <row r="128" spans="1:3" ht="15" x14ac:dyDescent="0.25">
      <c r="A128" s="1"/>
      <c r="B128" s="1"/>
      <c r="C128" s="1"/>
    </row>
    <row r="129" spans="1:3" ht="15" x14ac:dyDescent="0.25">
      <c r="A129" s="1"/>
      <c r="B129" s="1"/>
      <c r="C129" s="1"/>
    </row>
    <row r="130" spans="1:3" ht="15" x14ac:dyDescent="0.25">
      <c r="A130" s="1"/>
      <c r="B130" s="1"/>
      <c r="C130" s="1"/>
    </row>
    <row r="131" spans="1:3" ht="15" x14ac:dyDescent="0.25">
      <c r="A131" s="1"/>
      <c r="B131" s="1"/>
      <c r="C131" s="1"/>
    </row>
    <row r="132" spans="1:3" ht="15" x14ac:dyDescent="0.25">
      <c r="A132" s="1"/>
      <c r="B132" s="1"/>
      <c r="C132" s="1"/>
    </row>
    <row r="133" spans="1:3" ht="15" x14ac:dyDescent="0.25">
      <c r="A133" s="1"/>
      <c r="B133" s="1"/>
      <c r="C133" s="1"/>
    </row>
    <row r="134" spans="1:3" ht="15" x14ac:dyDescent="0.25">
      <c r="A134" s="1"/>
      <c r="B134" s="1"/>
      <c r="C134" s="1"/>
    </row>
    <row r="135" spans="1:3" ht="15" x14ac:dyDescent="0.25">
      <c r="A135" s="1"/>
      <c r="B135" s="1"/>
      <c r="C135" s="1"/>
    </row>
    <row r="136" spans="1:3" ht="15" x14ac:dyDescent="0.25">
      <c r="A136" s="1"/>
      <c r="B136" s="1"/>
      <c r="C136" s="1"/>
    </row>
    <row r="137" spans="1:3" ht="15" x14ac:dyDescent="0.25">
      <c r="A137" s="1"/>
      <c r="B137" s="1"/>
      <c r="C137" s="1"/>
    </row>
    <row r="138" spans="1:3" ht="15" x14ac:dyDescent="0.25">
      <c r="A138" s="1"/>
      <c r="B138" s="1"/>
      <c r="C138" s="1"/>
    </row>
    <row r="139" spans="1:3" ht="15" x14ac:dyDescent="0.25">
      <c r="A139" s="1"/>
      <c r="B139" s="1"/>
      <c r="C139" s="1"/>
    </row>
    <row r="140" spans="1:3" ht="15" x14ac:dyDescent="0.25">
      <c r="A140" s="1"/>
      <c r="B140" s="1"/>
      <c r="C140" s="1"/>
    </row>
    <row r="141" spans="1:3" ht="15" x14ac:dyDescent="0.25">
      <c r="A141" s="1"/>
      <c r="B141" s="1"/>
      <c r="C141" s="1"/>
    </row>
    <row r="142" spans="1:3" ht="15" x14ac:dyDescent="0.25">
      <c r="A142" s="1"/>
      <c r="B142" s="1"/>
      <c r="C142" s="1"/>
    </row>
  </sheetData>
  <mergeCells count="2">
    <mergeCell ref="A2:C2"/>
    <mergeCell ref="A3:C3"/>
  </mergeCells>
  <phoneticPr fontId="0" type="noConversion"/>
  <printOptions horizontalCentered="1" verticalCentered="1"/>
  <pageMargins left="0.74803149606299213" right="0.74803149606299213" top="0.6692913385826772" bottom="0.6692913385826772" header="0.43307086614173229" footer="0.43307086614173229"/>
  <pageSetup paperSize="9" orientation="portrait" r:id="rId1"/>
  <headerFooter alignWithMargins="0">
    <oddHeader>&amp;L&amp;"Times New Roman,Bold Italic"Водоснабдяване и Канализация ЕООД
______________________________________________________________________________________</oddHeader>
    <oddFooter>&amp;L____________________________________________________________________________________________
&amp;"Times New Roman,Bold Italic"Годишен финансов отчет 31 декември 2018&amp;R&amp;"Times New Roman,Italic"&amp;11 &amp;"Times New Roman,Bold"&amp;10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Balance Sheet</vt:lpstr>
      <vt:lpstr>OPR</vt:lpstr>
      <vt:lpstr>Equity</vt:lpstr>
      <vt:lpstr>Cashflow</vt:lpstr>
      <vt:lpstr>'Balance Sheet'!Print_Area</vt:lpstr>
      <vt:lpstr>Cashflow!Print_Area</vt:lpstr>
      <vt:lpstr>OPR!Print_Area</vt:lpstr>
    </vt:vector>
  </TitlesOfParts>
  <Company>Deloitte&amp;Touche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Stanimira Marholeva</dc:creator>
  <cp:lastModifiedBy>Iliq Iliev</cp:lastModifiedBy>
  <cp:lastPrinted>2020-04-06T13:57:28Z</cp:lastPrinted>
  <dcterms:created xsi:type="dcterms:W3CDTF">2004-02-12T07:55:00Z</dcterms:created>
  <dcterms:modified xsi:type="dcterms:W3CDTF">2020-04-06T14:26:48Z</dcterms:modified>
</cp:coreProperties>
</file>