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5" windowWidth="9720" windowHeight="6120" tabRatio="896" activeTab="3"/>
  </bookViews>
  <sheets>
    <sheet name="Balans" sheetId="1" r:id="rId1"/>
    <sheet name="OPR" sheetId="2" r:id="rId2"/>
    <sheet name="OPP" sheetId="3" r:id="rId3"/>
    <sheet name="OSK" sheetId="4" r:id="rId4"/>
  </sheets>
  <externalReferences>
    <externalReference r:id="rId7"/>
  </externalReferences>
  <definedNames>
    <definedName name="_xlnm.Print_Area" localSheetId="0">'Balans'!$B$2:$G$69</definedName>
  </definedNames>
  <calcPr fullCalcOnLoad="1"/>
</workbook>
</file>

<file path=xl/sharedStrings.xml><?xml version="1.0" encoding="utf-8"?>
<sst xmlns="http://schemas.openxmlformats.org/spreadsheetml/2006/main" count="250" uniqueCount="200">
  <si>
    <t>Раздели, групи, статии</t>
  </si>
  <si>
    <t>текуща година</t>
  </si>
  <si>
    <t>а</t>
  </si>
  <si>
    <t>Общо за група I:</t>
  </si>
  <si>
    <t>I. Дългосрочни задължения</t>
  </si>
  <si>
    <t xml:space="preserve">    ОБЩО  ЗА РАЗДЕЛ "Б"</t>
  </si>
  <si>
    <t>В. КРАТКОСРОЧНИ ПАСИВИ</t>
  </si>
  <si>
    <t>I. Краткосрочни задължения</t>
  </si>
  <si>
    <t>II.Краткосрочни  вземания</t>
  </si>
  <si>
    <t xml:space="preserve">    ОБЩО  ЗА РАЗДЕЛ "В"</t>
  </si>
  <si>
    <t>IV. Парични средства</t>
  </si>
  <si>
    <t>ОТЧЕТ</t>
  </si>
  <si>
    <t>НАИМЕНОВАНИЕ НА РАЗХОДИТЕ</t>
  </si>
  <si>
    <t>Сума (хил.лв.)</t>
  </si>
  <si>
    <t>НАИМЕНОВАНИЕ НА ПРИХОДИТЕ</t>
  </si>
  <si>
    <t>предходна година</t>
  </si>
  <si>
    <t>АКТИВ</t>
  </si>
  <si>
    <t>текуща год.</t>
  </si>
  <si>
    <t>предходна год.</t>
  </si>
  <si>
    <t>ПАСИВ</t>
  </si>
  <si>
    <t>Сума ( хил.лв)</t>
  </si>
  <si>
    <t>Сума (хил. лв)</t>
  </si>
  <si>
    <t>I. Дълготрайни материални активи</t>
  </si>
  <si>
    <t>II.Дълготрайни нематериални активи</t>
  </si>
  <si>
    <t>Общо за група II:</t>
  </si>
  <si>
    <t>Общо за група III:</t>
  </si>
  <si>
    <t xml:space="preserve">    Общо за група  IV:</t>
  </si>
  <si>
    <t>V. Разходи да бъдещи периоди</t>
  </si>
  <si>
    <t xml:space="preserve">    ОБЩО  ЗА РАЗДЕЛ "А"</t>
  </si>
  <si>
    <t>I. Материални запаси</t>
  </si>
  <si>
    <t>СУМА НА АКТИВА (А+Б)</t>
  </si>
  <si>
    <t>Съставител:</t>
  </si>
  <si>
    <t>СЧЕТОВОДЕН БАЛАНС</t>
  </si>
  <si>
    <t>I. Основен капитал</t>
  </si>
  <si>
    <t>II. Резерви</t>
  </si>
  <si>
    <t>III. Финансов резултат</t>
  </si>
  <si>
    <t>Б. ДЪЛГОСРОЧНИ ПАСИВИ</t>
  </si>
  <si>
    <t>II. Приходи за бъдещи периоди и финансирания</t>
  </si>
  <si>
    <t xml:space="preserve">СУМА НА ПАСИВА (А + Б + В) </t>
  </si>
  <si>
    <t>А. ДЪЛГОТРАЙНИ (дългосрочни) АКТИВИ</t>
  </si>
  <si>
    <t>А. СОБСТВЕН КАПИТАЛ</t>
  </si>
  <si>
    <t>А. Разходи за обичайната дейност</t>
  </si>
  <si>
    <t>II. Суми с корективен характер</t>
  </si>
  <si>
    <t>I. Разходи по икономически елементи</t>
  </si>
  <si>
    <t>III. Финансови   разходи</t>
  </si>
  <si>
    <t>Д. Счетоводна печалба</t>
  </si>
  <si>
    <t>Е. Печалба  ( Д - V )</t>
  </si>
  <si>
    <t xml:space="preserve">             ВСИЧКО (Г + V + Е)</t>
  </si>
  <si>
    <t>А. Приходи от обичайната дейност</t>
  </si>
  <si>
    <t>I. Нетни приходи от продажби на:</t>
  </si>
  <si>
    <t>III. Финансови   приходи</t>
  </si>
  <si>
    <t>В. Загуба от обичайната дейност</t>
  </si>
  <si>
    <t>Г. Общо приходи (Б +   IV)</t>
  </si>
  <si>
    <t>Д. Счетоводна загуба</t>
  </si>
  <si>
    <t>Е. Загуба (Д + V )</t>
  </si>
  <si>
    <t xml:space="preserve">             ВСИЧКО (Г + Е)</t>
  </si>
  <si>
    <t>1. Земи (терени )</t>
  </si>
  <si>
    <t>2. Сгради и конструкции</t>
  </si>
  <si>
    <t xml:space="preserve">3. Машини и оборудване </t>
  </si>
  <si>
    <t>4. Съоръжения</t>
  </si>
  <si>
    <t xml:space="preserve">5. Транспортни средства </t>
  </si>
  <si>
    <t>1. Права върху собственост</t>
  </si>
  <si>
    <t>2. Програмни продукти</t>
  </si>
  <si>
    <t>IV. Търговска репутация</t>
  </si>
  <si>
    <t>Б. КРАТКОТРАЙНИ (краткосрочни) АКТИВИ</t>
  </si>
  <si>
    <t>1. Материали</t>
  </si>
  <si>
    <t>1. Парични средства в брой</t>
  </si>
  <si>
    <t>2. Парични средства в безсрочни депозити</t>
  </si>
  <si>
    <t>В. УСЛОВНИ АКТИВИ</t>
  </si>
  <si>
    <t>1. Записан капитал</t>
  </si>
  <si>
    <t>Общо за група І</t>
  </si>
  <si>
    <t>Общо за група II</t>
  </si>
  <si>
    <t>Общо за група III</t>
  </si>
  <si>
    <t>1. Задължения към свързани предприятия</t>
  </si>
  <si>
    <t>в т.ч към банки</t>
  </si>
  <si>
    <t>3. Задължения към доставчици и клиенти</t>
  </si>
  <si>
    <t>Г. УСЛОВНИ ПАСИВИ</t>
  </si>
  <si>
    <t>2. Задължения към финансови предприятия</t>
  </si>
  <si>
    <t>2. Разходи за външни услуги</t>
  </si>
  <si>
    <t>в т.ч. провизии</t>
  </si>
  <si>
    <t>1. Разходи за материали</t>
  </si>
  <si>
    <t>3. Разходи за амортизации</t>
  </si>
  <si>
    <t>4. Разходи за възнаграждения</t>
  </si>
  <si>
    <t>5. Разходи за осигуровки</t>
  </si>
  <si>
    <t>6. Други разходи:</t>
  </si>
  <si>
    <t>1.Балансова стойност на продадени активи (без продукция)</t>
  </si>
  <si>
    <t>2.Разходи за придобиване и ликвидация на дълготрайни активи по стопански начин</t>
  </si>
  <si>
    <t>1. Разходи за лихви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</si>
  <si>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</si>
  <si>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</si>
  <si>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</si>
  <si>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Г. Общо разходи (Б + IV)</t>
  </si>
  <si>
    <t>1. Данъци от печалбата</t>
  </si>
  <si>
    <t>2. Други</t>
  </si>
  <si>
    <t>IV. Извънредни разходи</t>
  </si>
  <si>
    <t>V. Разходи за данъци</t>
  </si>
  <si>
    <t xml:space="preserve">II. Приходи от финансирания </t>
  </si>
  <si>
    <t>в т.ч. от правителството</t>
  </si>
  <si>
    <t>Б.   Общо приходи от дейността (I+II+III)</t>
  </si>
  <si>
    <t>IV. Извънредни приходи</t>
  </si>
  <si>
    <t>други резерви</t>
  </si>
  <si>
    <t>1. Натрупана печалба  (загуба) в т.ч.</t>
  </si>
  <si>
    <t>неразпределена печалба</t>
  </si>
  <si>
    <t>непокрита загуба</t>
  </si>
  <si>
    <t>2. Текуща печалба (загуба)</t>
  </si>
  <si>
    <t>III. Краткосрочни  финансови активи</t>
  </si>
  <si>
    <t>III.Дългосрочни финансови активи</t>
  </si>
  <si>
    <t xml:space="preserve">                                          </t>
  </si>
  <si>
    <t>/Даниела Сиракова/</t>
  </si>
  <si>
    <t>НА "ВОДОСНАБДЯВАНЕ И КАНАЛИЗАЦИЯ ЙОВКОВЦИ " ООД, гр. ВЕЛИКО ТЪРНОВО</t>
  </si>
  <si>
    <t>ЗА ПРИХОДИТЕ И РАЗХОДИТЕ</t>
  </si>
  <si>
    <t>НА "ВОДОСНАБДЯВАНЕ И КАНАЛИЗАЦИЯ ЙОВКОВЦИ" ООД, гр.ВЕЛИКО ТЪРНОВО</t>
  </si>
  <si>
    <t>в т.ч. разходи за придобиване на ДА по стопански начин</t>
  </si>
  <si>
    <t>/инж. Димитър Владов/</t>
  </si>
  <si>
    <t>за паричните потоци по прекия метод</t>
  </si>
  <si>
    <t>на "ВОДОСНАБДЯВАНЕ И КАНАЛИЗАЦИЯ ЙОВКОВЦИ" ООД, гр. ВЕЛИКО ТЪРНОВО</t>
  </si>
  <si>
    <t>/хил. лв./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</si>
  <si>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</si>
  <si>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</si>
  <si>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</si>
  <si>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</si>
  <si>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</si>
  <si>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</si>
  <si>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</si>
  <si>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</si>
  <si>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</si>
  <si>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</si>
  <si>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</si>
  <si>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Всичко парични потоци от инвестиционна дейност (Б)</t>
  </si>
  <si>
    <t>В.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</si>
  <si>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</si>
  <si>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</si>
  <si>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</si>
  <si>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</si>
  <si>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ЗА СОБСТВЕНИЯ КАПИТАЛ</t>
  </si>
  <si>
    <t>/хил.лв./</t>
  </si>
  <si>
    <t>ПОКАЗАТЕЛИ</t>
  </si>
  <si>
    <t>Записан капитал</t>
  </si>
  <si>
    <t>премии 
 от
 емисия</t>
  </si>
  <si>
    <t>резерв от последващи 
оценки на активи и пасиви</t>
  </si>
  <si>
    <t>Резерви</t>
  </si>
  <si>
    <t>Финансов резултат от минали години</t>
  </si>
  <si>
    <t>Текуща печалба</t>
  </si>
  <si>
    <t>Общо собствен капитал</t>
  </si>
  <si>
    <t>Законови</t>
  </si>
  <si>
    <t>Резерв, свързан с изкупени собствени акции</t>
  </si>
  <si>
    <t>Резерв, съгласно учредителен акт</t>
  </si>
  <si>
    <t>Други резерви</t>
  </si>
  <si>
    <t>Неразпределена печалба</t>
  </si>
  <si>
    <t>Непокрита загуба</t>
  </si>
  <si>
    <t>a</t>
  </si>
  <si>
    <t>Салдо в началото на отчетния период</t>
  </si>
  <si>
    <t>Салдо към края на отчетния период</t>
  </si>
  <si>
    <t>/инж.Димитър Владов/</t>
  </si>
  <si>
    <t>Заверил:</t>
  </si>
  <si>
    <t>"Акаутинг одитинг" ООД</t>
  </si>
  <si>
    <t>Одиторско дружество</t>
  </si>
  <si>
    <t>Елена Велева Илиева - регистриран одитор</t>
  </si>
  <si>
    <t>Представляващ:</t>
  </si>
  <si>
    <t>2. Стоки</t>
  </si>
  <si>
    <t>VI. Отсрочени данъци</t>
  </si>
  <si>
    <t xml:space="preserve">6. Други дълготрайни материални активи </t>
  </si>
  <si>
    <t>7. Разходи за придобиване и ликвидация на дълготрайни материални активи</t>
  </si>
  <si>
    <t>3. Други дълготрайни нематериални активи</t>
  </si>
  <si>
    <t>1. Вземания от клиенти и доставчици</t>
  </si>
  <si>
    <t>2. Вземания по предоставени аванси</t>
  </si>
  <si>
    <t>3. Съдебни и присъдени вземания</t>
  </si>
  <si>
    <t>4. Данъци за възстановяване</t>
  </si>
  <si>
    <t>5. Други краткосрочни вземания</t>
  </si>
  <si>
    <t>1. Резерв от последващи оценки на активите и пасивите</t>
  </si>
  <si>
    <t>2. Целеви резерви в т.ч.</t>
  </si>
  <si>
    <t>1.Задължения към финансови предприятия</t>
  </si>
  <si>
    <t>2. Други дългосрочни задължения</t>
  </si>
  <si>
    <t>4. Задължения към персонала</t>
  </si>
  <si>
    <t>5. Задължения към осигурителни предприятия</t>
  </si>
  <si>
    <t>6. Данъчни задължения</t>
  </si>
  <si>
    <t>7. Други краткосрочни задължения</t>
  </si>
  <si>
    <t>1. Стоки</t>
  </si>
  <si>
    <t>2. Услуги</t>
  </si>
  <si>
    <t>3. Увеличение на незавършеното строителство по стопански начин</t>
  </si>
  <si>
    <t xml:space="preserve">4.  други </t>
  </si>
  <si>
    <t>2. Парични потоци , свързани с трудови възнаграждения</t>
  </si>
  <si>
    <t>3. Платени и възстановени данъци върху печалбата</t>
  </si>
  <si>
    <t>4. Други парични потоци от основна дейност</t>
  </si>
  <si>
    <t>2. Други парични потоци от инвестиционна дейност</t>
  </si>
  <si>
    <t>1. Парични потоци, свързани с получени или предоставени заеми</t>
  </si>
  <si>
    <t>2. Парични потоци , свързани с лихви, комисионни, дивиденти и други подобни</t>
  </si>
  <si>
    <t>3. Други парични потоци от финансова дейност</t>
  </si>
  <si>
    <t>1.Финансов резултат за текущия период</t>
  </si>
  <si>
    <t>2.Покриване на загуба</t>
  </si>
  <si>
    <t>3.Други изменения в собствения капитал</t>
  </si>
  <si>
    <t xml:space="preserve">            в т. число Актюерска оценка</t>
  </si>
  <si>
    <t>Дата: 22.04.2020г.</t>
  </si>
  <si>
    <t>към   31 март 2020 година</t>
  </si>
  <si>
    <t xml:space="preserve">Дата: 22.04.2020г.                                                                                                   </t>
  </si>
  <si>
    <t xml:space="preserve">                       към 31 март 2020 година                                  </t>
  </si>
  <si>
    <t>към 31.03.2020 година</t>
  </si>
  <si>
    <t>4.Плащане на задължения по лизингови договори</t>
  </si>
  <si>
    <t xml:space="preserve">Дата: 22.04.2020г.                                        </t>
  </si>
  <si>
    <t>към 31.03.2020г.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</si>
</sst>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"/>
    <numFmt numFmtId="177" formatCode="0.000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0"/>
    </font>
    <font>
      <sz val="10"/>
      <name val="Times New Roman Cyr"/>
      <family val="0"/>
    </font>
    <font>
      <sz val="8"/>
      <name val="Times New Roman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i/>
      <sz val="14"/>
      <name val="Times New Roman Cyr"/>
      <family val="1"/>
    </font>
    <font>
      <b/>
      <sz val="14"/>
      <name val="Times New Roman"/>
      <family val="1"/>
    </font>
    <font>
      <sz val="14"/>
      <name val="Hebar"/>
      <family val="0"/>
    </font>
    <font>
      <b/>
      <sz val="12"/>
      <name val="Hebar"/>
      <family val="0"/>
    </font>
    <font>
      <b/>
      <i/>
      <sz val="10"/>
      <name val="Times New Roman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5" fillId="0" borderId="0" xfId="36" applyFont="1" applyBorder="1" applyAlignment="1">
      <alignment vertical="center" wrapText="1"/>
      <protection/>
    </xf>
    <xf numFmtId="0" fontId="4" fillId="0" borderId="0" xfId="37" applyFont="1" applyAlignment="1">
      <alignment/>
      <protection/>
    </xf>
    <xf numFmtId="0" fontId="4" fillId="0" borderId="0" xfId="37" applyFont="1" applyAlignment="1" applyProtection="1">
      <alignment/>
      <protection locked="0"/>
    </xf>
    <xf numFmtId="0" fontId="9" fillId="0" borderId="0" xfId="37" applyFont="1">
      <alignment/>
      <protection/>
    </xf>
    <xf numFmtId="0" fontId="10" fillId="0" borderId="0" xfId="37" applyFont="1">
      <alignment/>
      <protection/>
    </xf>
    <xf numFmtId="0" fontId="9" fillId="0" borderId="0" xfId="37" applyFont="1" applyAlignment="1">
      <alignment/>
      <protection/>
    </xf>
    <xf numFmtId="0" fontId="9" fillId="0" borderId="0" xfId="37" applyFont="1" applyAlignment="1">
      <alignment horizontal="center" vertical="center" wrapText="1"/>
      <protection/>
    </xf>
    <xf numFmtId="0" fontId="9" fillId="0" borderId="0" xfId="37" applyFont="1" applyAlignment="1">
      <alignment horizontal="center"/>
      <protection/>
    </xf>
    <xf numFmtId="0" fontId="11" fillId="0" borderId="0" xfId="37" applyFont="1">
      <alignment/>
      <protection/>
    </xf>
    <xf numFmtId="0" fontId="11" fillId="0" borderId="0" xfId="37" applyFont="1" applyBorder="1">
      <alignment/>
      <protection/>
    </xf>
    <xf numFmtId="0" fontId="11" fillId="0" borderId="0" xfId="37" applyFont="1" applyAlignment="1">
      <alignment wrapText="1"/>
      <protection/>
    </xf>
    <xf numFmtId="0" fontId="13" fillId="0" borderId="0" xfId="37" applyFont="1">
      <alignment/>
      <protection/>
    </xf>
    <xf numFmtId="0" fontId="14" fillId="0" borderId="0" xfId="36" applyFont="1">
      <alignment/>
      <protection/>
    </xf>
    <xf numFmtId="0" fontId="5" fillId="0" borderId="0" xfId="36" applyFont="1" applyBorder="1" applyAlignment="1">
      <alignment horizontal="left" vertical="center" wrapText="1"/>
      <protection/>
    </xf>
    <xf numFmtId="1" fontId="14" fillId="0" borderId="0" xfId="36" applyNumberFormat="1" applyFont="1">
      <alignment/>
      <protection/>
    </xf>
    <xf numFmtId="0" fontId="14" fillId="0" borderId="0" xfId="36" applyFont="1" applyAlignment="1">
      <alignment wrapText="1"/>
      <protection/>
    </xf>
    <xf numFmtId="0" fontId="5" fillId="0" borderId="10" xfId="36" applyFont="1" applyBorder="1" applyAlignment="1">
      <alignment horizontal="centerContinuous" vertical="center"/>
      <protection/>
    </xf>
    <xf numFmtId="1" fontId="5" fillId="0" borderId="11" xfId="36" applyNumberFormat="1" applyFont="1" applyBorder="1" applyAlignment="1">
      <alignment horizontal="centerContinuous" vertical="center"/>
      <protection/>
    </xf>
    <xf numFmtId="0" fontId="5" fillId="0" borderId="0" xfId="36" applyFont="1" applyAlignment="1">
      <alignment horizontal="center" vertical="center"/>
      <protection/>
    </xf>
    <xf numFmtId="0" fontId="5" fillId="0" borderId="12" xfId="36" applyFont="1" applyBorder="1" applyAlignment="1">
      <alignment horizontal="center" vertical="center" wrapText="1"/>
      <protection/>
    </xf>
    <xf numFmtId="1" fontId="5" fillId="0" borderId="13" xfId="36" applyNumberFormat="1" applyFont="1" applyBorder="1" applyAlignment="1">
      <alignment horizontal="center" vertical="center" wrapText="1"/>
      <protection/>
    </xf>
    <xf numFmtId="0" fontId="5" fillId="0" borderId="14" xfId="36" applyFont="1" applyBorder="1" applyAlignment="1">
      <alignment horizontal="center" wrapText="1"/>
      <protection/>
    </xf>
    <xf numFmtId="0" fontId="5" fillId="0" borderId="12" xfId="36" applyFont="1" applyBorder="1" applyAlignment="1">
      <alignment horizontal="center"/>
      <protection/>
    </xf>
    <xf numFmtId="1" fontId="5" fillId="0" borderId="13" xfId="36" applyNumberFormat="1" applyFont="1" applyBorder="1" applyAlignment="1">
      <alignment horizontal="center"/>
      <protection/>
    </xf>
    <xf numFmtId="0" fontId="5" fillId="0" borderId="0" xfId="36" applyFont="1" applyAlignment="1">
      <alignment horizontal="center"/>
      <protection/>
    </xf>
    <xf numFmtId="0" fontId="5" fillId="0" borderId="14" xfId="36" applyFont="1" applyBorder="1" applyAlignment="1">
      <alignment vertical="center" wrapText="1"/>
      <protection/>
    </xf>
    <xf numFmtId="0" fontId="5" fillId="0" borderId="12" xfId="36" applyNumberFormat="1" applyFont="1" applyBorder="1" applyAlignment="1" applyProtection="1">
      <alignment vertical="center"/>
      <protection locked="0"/>
    </xf>
    <xf numFmtId="0" fontId="5" fillId="0" borderId="13" xfId="36" applyNumberFormat="1" applyFont="1" applyBorder="1" applyAlignment="1" applyProtection="1">
      <alignment vertical="center"/>
      <protection locked="0"/>
    </xf>
    <xf numFmtId="0" fontId="15" fillId="0" borderId="14" xfId="36" applyFont="1" applyBorder="1" applyAlignment="1">
      <alignment vertical="center" wrapText="1"/>
      <protection/>
    </xf>
    <xf numFmtId="0" fontId="14" fillId="0" borderId="12" xfId="36" applyNumberFormat="1" applyFont="1" applyBorder="1">
      <alignment/>
      <protection/>
    </xf>
    <xf numFmtId="0" fontId="14" fillId="0" borderId="12" xfId="36" applyNumberFormat="1" applyFont="1" applyBorder="1" applyAlignment="1" applyProtection="1">
      <alignment vertical="center"/>
      <protection locked="0"/>
    </xf>
    <xf numFmtId="0" fontId="14" fillId="0" borderId="13" xfId="36" applyNumberFormat="1" applyFont="1" applyBorder="1" applyAlignment="1" applyProtection="1">
      <alignment vertical="center"/>
      <protection locked="0"/>
    </xf>
    <xf numFmtId="0" fontId="14" fillId="0" borderId="14" xfId="36" applyFont="1" applyBorder="1" applyAlignment="1">
      <alignment vertical="center" wrapText="1"/>
      <protection/>
    </xf>
    <xf numFmtId="0" fontId="14" fillId="0" borderId="14" xfId="36" applyFont="1" applyBorder="1" applyAlignment="1">
      <alignment horizontal="left" vertical="center" wrapText="1"/>
      <protection/>
    </xf>
    <xf numFmtId="0" fontId="15" fillId="0" borderId="14" xfId="36" applyFont="1" applyBorder="1" applyAlignment="1">
      <alignment horizontal="right" vertical="center" wrapText="1"/>
      <protection/>
    </xf>
    <xf numFmtId="0" fontId="15" fillId="0" borderId="14" xfId="36" applyFont="1" applyBorder="1" applyAlignment="1">
      <alignment horizontal="right" vertical="center" wrapText="1"/>
      <protection/>
    </xf>
    <xf numFmtId="0" fontId="5" fillId="0" borderId="12" xfId="36" applyNumberFormat="1" applyFont="1" applyBorder="1" applyAlignment="1" applyProtection="1">
      <alignment vertical="center"/>
      <protection locked="0"/>
    </xf>
    <xf numFmtId="0" fontId="14" fillId="0" borderId="14" xfId="36" applyFont="1" applyBorder="1" applyAlignment="1">
      <alignment wrapText="1"/>
      <protection/>
    </xf>
    <xf numFmtId="0" fontId="5" fillId="0" borderId="12" xfId="36" applyNumberFormat="1" applyFont="1" applyBorder="1" applyAlignment="1" applyProtection="1">
      <alignment horizontal="right" vertical="center"/>
      <protection locked="0"/>
    </xf>
    <xf numFmtId="0" fontId="5" fillId="0" borderId="13" xfId="36" applyNumberFormat="1" applyFont="1" applyBorder="1" applyAlignment="1" applyProtection="1">
      <alignment horizontal="right" vertical="center"/>
      <protection locked="0"/>
    </xf>
    <xf numFmtId="0" fontId="14" fillId="0" borderId="14" xfId="36" applyFont="1" applyBorder="1" applyAlignment="1">
      <alignment vertical="center" wrapText="1"/>
      <protection/>
    </xf>
    <xf numFmtId="0" fontId="14" fillId="0" borderId="12" xfId="36" applyNumberFormat="1" applyFont="1" applyBorder="1" applyAlignment="1" applyProtection="1">
      <alignment vertical="center"/>
      <protection locked="0"/>
    </xf>
    <xf numFmtId="0" fontId="5" fillId="0" borderId="14" xfId="36" applyFont="1" applyBorder="1" applyAlignment="1">
      <alignment vertical="center" wrapText="1"/>
      <protection/>
    </xf>
    <xf numFmtId="1" fontId="5" fillId="0" borderId="12" xfId="36" applyNumberFormat="1" applyFont="1" applyBorder="1" applyAlignment="1" applyProtection="1">
      <alignment vertical="center"/>
      <protection locked="0"/>
    </xf>
    <xf numFmtId="1" fontId="14" fillId="0" borderId="12" xfId="36" applyNumberFormat="1" applyFont="1" applyBorder="1" applyAlignment="1" applyProtection="1">
      <alignment vertical="center"/>
      <protection locked="0"/>
    </xf>
    <xf numFmtId="0" fontId="5" fillId="0" borderId="15" xfId="36" applyFont="1" applyBorder="1" applyAlignment="1">
      <alignment horizontal="right" vertical="center" wrapText="1"/>
      <protection/>
    </xf>
    <xf numFmtId="1" fontId="5" fillId="0" borderId="16" xfId="36" applyNumberFormat="1" applyFont="1" applyBorder="1" applyAlignment="1" applyProtection="1">
      <alignment vertical="center"/>
      <protection locked="0"/>
    </xf>
    <xf numFmtId="3" fontId="5" fillId="0" borderId="0" xfId="36" applyNumberFormat="1" applyFont="1" applyBorder="1" applyAlignment="1" applyProtection="1">
      <alignment vertical="center"/>
      <protection locked="0"/>
    </xf>
    <xf numFmtId="1" fontId="5" fillId="0" borderId="0" xfId="36" applyNumberFormat="1" applyFont="1" applyBorder="1" applyAlignment="1" applyProtection="1">
      <alignment vertical="center"/>
      <protection locked="0"/>
    </xf>
    <xf numFmtId="3" fontId="14" fillId="0" borderId="0" xfId="36" applyNumberFormat="1" applyFont="1" applyBorder="1" applyAlignment="1" applyProtection="1">
      <alignment vertical="center"/>
      <protection locked="0"/>
    </xf>
    <xf numFmtId="1" fontId="14" fillId="0" borderId="0" xfId="36" applyNumberFormat="1" applyFont="1" applyBorder="1" applyAlignment="1" applyProtection="1">
      <alignment vertical="center"/>
      <protection locked="0"/>
    </xf>
    <xf numFmtId="0" fontId="17" fillId="0" borderId="0" xfId="36" applyFont="1" applyAlignment="1" applyProtection="1">
      <alignment vertical="center"/>
      <protection locked="0"/>
    </xf>
    <xf numFmtId="1" fontId="17" fillId="0" borderId="0" xfId="36" applyNumberFormat="1" applyFont="1" applyAlignment="1" applyProtection="1">
      <alignment horizontal="right"/>
      <protection locked="0"/>
    </xf>
    <xf numFmtId="0" fontId="5" fillId="0" borderId="0" xfId="36" applyFont="1" applyProtection="1">
      <alignment/>
      <protection locked="0"/>
    </xf>
    <xf numFmtId="1" fontId="5" fillId="0" borderId="0" xfId="36" applyNumberFormat="1" applyFont="1" applyProtection="1">
      <alignment/>
      <protection locked="0"/>
    </xf>
    <xf numFmtId="1" fontId="17" fillId="0" borderId="0" xfId="36" applyNumberFormat="1" applyFont="1" applyAlignment="1">
      <alignment horizontal="right"/>
      <protection/>
    </xf>
    <xf numFmtId="0" fontId="17" fillId="0" borderId="0" xfId="36" applyFont="1" applyAlignment="1">
      <alignment horizontal="right" wrapText="1"/>
      <protection/>
    </xf>
    <xf numFmtId="0" fontId="5" fillId="0" borderId="0" xfId="36" applyFont="1">
      <alignment/>
      <protection/>
    </xf>
    <xf numFmtId="1" fontId="5" fillId="0" borderId="0" xfId="36" applyNumberFormat="1" applyFont="1">
      <alignment/>
      <protection/>
    </xf>
    <xf numFmtId="0" fontId="17" fillId="0" borderId="0" xfId="36" applyFont="1" applyAlignment="1">
      <alignment wrapText="1"/>
      <protection/>
    </xf>
    <xf numFmtId="0" fontId="17" fillId="0" borderId="0" xfId="36" applyFont="1">
      <alignment/>
      <protection/>
    </xf>
    <xf numFmtId="1" fontId="17" fillId="0" borderId="0" xfId="36" applyNumberFormat="1" applyFont="1">
      <alignment/>
      <protection/>
    </xf>
    <xf numFmtId="0" fontId="17" fillId="0" borderId="0" xfId="0" applyFont="1" applyAlignment="1">
      <alignment horizontal="left" vertical="top"/>
    </xf>
    <xf numFmtId="0" fontId="14" fillId="0" borderId="0" xfId="34" applyFont="1" applyAlignment="1">
      <alignment vertical="top"/>
      <protection/>
    </xf>
    <xf numFmtId="0" fontId="5" fillId="0" borderId="0" xfId="34" applyFont="1" applyBorder="1" applyAlignment="1">
      <alignment vertical="top"/>
      <protection/>
    </xf>
    <xf numFmtId="0" fontId="5" fillId="0" borderId="0" xfId="34" applyFont="1" applyAlignment="1">
      <alignment vertical="top"/>
      <protection/>
    </xf>
    <xf numFmtId="0" fontId="5" fillId="0" borderId="12" xfId="34" applyFont="1" applyBorder="1" applyAlignment="1">
      <alignment horizontal="center" vertical="top" wrapText="1"/>
      <protection/>
    </xf>
    <xf numFmtId="0" fontId="5" fillId="0" borderId="0" xfId="34" applyFont="1" applyAlignment="1">
      <alignment horizontal="center" vertical="top"/>
      <protection/>
    </xf>
    <xf numFmtId="1" fontId="5" fillId="0" borderId="13" xfId="34" applyNumberFormat="1" applyFont="1" applyBorder="1" applyAlignment="1">
      <alignment horizontal="center" vertical="top" wrapText="1"/>
      <protection/>
    </xf>
    <xf numFmtId="0" fontId="5" fillId="0" borderId="15" xfId="34" applyFont="1" applyBorder="1" applyAlignment="1">
      <alignment horizontal="center" vertical="top"/>
      <protection/>
    </xf>
    <xf numFmtId="0" fontId="5" fillId="0" borderId="16" xfId="34" applyFont="1" applyBorder="1" applyAlignment="1">
      <alignment horizontal="center" vertical="top"/>
      <protection/>
    </xf>
    <xf numFmtId="0" fontId="5" fillId="0" borderId="16" xfId="34" applyFont="1" applyBorder="1" applyAlignment="1">
      <alignment horizontal="center" vertical="top" wrapText="1"/>
      <protection/>
    </xf>
    <xf numFmtId="1" fontId="5" fillId="0" borderId="17" xfId="34" applyNumberFormat="1" applyFont="1" applyBorder="1" applyAlignment="1">
      <alignment horizontal="center" vertical="top"/>
      <protection/>
    </xf>
    <xf numFmtId="0" fontId="5" fillId="0" borderId="18" xfId="34" applyFont="1" applyBorder="1" applyAlignment="1">
      <alignment vertical="top" wrapText="1"/>
      <protection/>
    </xf>
    <xf numFmtId="0" fontId="5" fillId="0" borderId="19" xfId="34" applyFont="1" applyBorder="1" applyAlignment="1">
      <alignment vertical="top" wrapText="1"/>
      <protection/>
    </xf>
    <xf numFmtId="0" fontId="15" fillId="0" borderId="14" xfId="34" applyFont="1" applyBorder="1" applyAlignment="1">
      <alignment vertical="top" wrapText="1"/>
      <protection/>
    </xf>
    <xf numFmtId="0" fontId="5" fillId="0" borderId="12" xfId="34" applyFont="1" applyBorder="1" applyAlignment="1">
      <alignment vertical="top" wrapText="1"/>
      <protection/>
    </xf>
    <xf numFmtId="0" fontId="15" fillId="0" borderId="12" xfId="34" applyFont="1" applyBorder="1" applyAlignment="1">
      <alignment vertical="top" wrapText="1"/>
      <protection/>
    </xf>
    <xf numFmtId="0" fontId="16" fillId="0" borderId="12" xfId="34" applyFont="1" applyBorder="1" applyAlignment="1">
      <alignment vertical="top" wrapText="1"/>
      <protection/>
    </xf>
    <xf numFmtId="0" fontId="14" fillId="0" borderId="14" xfId="34" applyFont="1" applyBorder="1" applyAlignment="1">
      <alignment vertical="top" wrapText="1"/>
      <protection/>
    </xf>
    <xf numFmtId="0" fontId="14" fillId="0" borderId="12" xfId="34" applyFont="1" applyBorder="1" applyAlignment="1">
      <alignment vertical="top" wrapText="1"/>
      <protection/>
    </xf>
    <xf numFmtId="0" fontId="14" fillId="0" borderId="12" xfId="34" applyFont="1" applyBorder="1" applyAlignment="1">
      <alignment vertical="top" wrapText="1"/>
      <protection/>
    </xf>
    <xf numFmtId="0" fontId="15" fillId="0" borderId="12" xfId="34" applyFont="1" applyBorder="1" applyAlignment="1">
      <alignment vertical="top" wrapText="1"/>
      <protection/>
    </xf>
    <xf numFmtId="0" fontId="15" fillId="0" borderId="14" xfId="34" applyFont="1" applyBorder="1" applyAlignment="1">
      <alignment horizontal="right" vertical="top" wrapText="1"/>
      <protection/>
    </xf>
    <xf numFmtId="0" fontId="14" fillId="0" borderId="14" xfId="34" applyFont="1" applyBorder="1" applyAlignment="1">
      <alignment vertical="top" wrapText="1"/>
      <protection/>
    </xf>
    <xf numFmtId="0" fontId="5" fillId="0" borderId="12" xfId="34" applyFont="1" applyBorder="1" applyAlignment="1">
      <alignment vertical="top" wrapText="1"/>
      <protection/>
    </xf>
    <xf numFmtId="0" fontId="14" fillId="0" borderId="12" xfId="34" applyFont="1" applyFill="1" applyBorder="1" applyAlignment="1">
      <alignment vertical="top" wrapText="1"/>
      <protection/>
    </xf>
    <xf numFmtId="0" fontId="15" fillId="0" borderId="14" xfId="34" applyFont="1" applyBorder="1" applyAlignment="1">
      <alignment horizontal="left" vertical="top" wrapText="1"/>
      <protection/>
    </xf>
    <xf numFmtId="0" fontId="5" fillId="0" borderId="14" xfId="34" applyFont="1" applyBorder="1" applyAlignment="1">
      <alignment horizontal="right" vertical="top" wrapText="1"/>
      <protection/>
    </xf>
    <xf numFmtId="0" fontId="5" fillId="0" borderId="14" xfId="34" applyFont="1" applyBorder="1" applyAlignment="1">
      <alignment vertical="top" wrapText="1"/>
      <protection/>
    </xf>
    <xf numFmtId="0" fontId="14" fillId="32" borderId="12" xfId="34" applyFont="1" applyFill="1" applyBorder="1" applyAlignment="1">
      <alignment vertical="top" wrapText="1"/>
      <protection/>
    </xf>
    <xf numFmtId="0" fontId="14" fillId="33" borderId="12" xfId="34" applyFont="1" applyFill="1" applyBorder="1" applyAlignment="1">
      <alignment vertical="top" wrapText="1"/>
      <protection/>
    </xf>
    <xf numFmtId="0" fontId="14" fillId="0" borderId="0" xfId="34" applyFont="1" applyBorder="1" applyAlignment="1">
      <alignment vertical="top" wrapText="1"/>
      <protection/>
    </xf>
    <xf numFmtId="1" fontId="14" fillId="0" borderId="0" xfId="34" applyNumberFormat="1" applyFont="1" applyBorder="1" applyAlignment="1">
      <alignment vertical="top" wrapText="1"/>
      <protection/>
    </xf>
    <xf numFmtId="1" fontId="14" fillId="0" borderId="0" xfId="34" applyNumberFormat="1" applyFont="1" applyBorder="1" applyAlignment="1">
      <alignment vertical="top"/>
      <protection/>
    </xf>
    <xf numFmtId="0" fontId="17" fillId="0" borderId="0" xfId="0" applyFont="1" applyAlignment="1">
      <alignment horizontal="right" vertical="top"/>
    </xf>
    <xf numFmtId="1" fontId="17" fillId="0" borderId="0" xfId="34" applyNumberFormat="1" applyFont="1" applyAlignment="1" applyProtection="1">
      <alignment horizontal="left" vertical="top"/>
      <protection locked="0"/>
    </xf>
    <xf numFmtId="0" fontId="17" fillId="0" borderId="0" xfId="34" applyFont="1" applyAlignment="1" applyProtection="1">
      <alignment horizontal="right" vertical="top" wrapText="1"/>
      <protection/>
    </xf>
    <xf numFmtId="0" fontId="17" fillId="0" borderId="0" xfId="34" applyFont="1" applyAlignment="1" applyProtection="1">
      <alignment vertical="top"/>
      <protection locked="0"/>
    </xf>
    <xf numFmtId="1" fontId="17" fillId="0" borderId="0" xfId="34" applyNumberFormat="1" applyFont="1" applyBorder="1" applyAlignment="1">
      <alignment vertical="top"/>
      <protection/>
    </xf>
    <xf numFmtId="0" fontId="17" fillId="0" borderId="0" xfId="34" applyFont="1" applyAlignment="1" applyProtection="1">
      <alignment horizontal="right" vertical="top"/>
      <protection locked="0"/>
    </xf>
    <xf numFmtId="0" fontId="14" fillId="0" borderId="0" xfId="34" applyFont="1" applyAlignment="1">
      <alignment vertical="top" wrapText="1"/>
      <protection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1" fontId="14" fillId="0" borderId="0" xfId="34" applyNumberFormat="1" applyFont="1" applyAlignment="1" applyProtection="1">
      <alignment horizontal="left" vertical="top"/>
      <protection locked="0"/>
    </xf>
    <xf numFmtId="0" fontId="14" fillId="0" borderId="0" xfId="34" applyFont="1" applyAlignment="1" applyProtection="1">
      <alignment horizontal="right" vertical="top" wrapText="1"/>
      <protection/>
    </xf>
    <xf numFmtId="0" fontId="14" fillId="0" borderId="0" xfId="34" applyFont="1" applyAlignment="1" applyProtection="1">
      <alignment vertical="top"/>
      <protection locked="0"/>
    </xf>
    <xf numFmtId="1" fontId="14" fillId="0" borderId="0" xfId="34" applyNumberFormat="1" applyFont="1" applyAlignment="1">
      <alignment vertical="top"/>
      <protection/>
    </xf>
    <xf numFmtId="0" fontId="18" fillId="32" borderId="0" xfId="0" applyFont="1" applyFill="1" applyAlignment="1">
      <alignment horizontal="left" vertical="top"/>
    </xf>
    <xf numFmtId="0" fontId="18" fillId="32" borderId="0" xfId="0" applyFont="1" applyFill="1" applyAlignment="1">
      <alignment horizontal="right" vertical="top"/>
    </xf>
    <xf numFmtId="1" fontId="14" fillId="32" borderId="0" xfId="34" applyNumberFormat="1" applyFont="1" applyFill="1" applyAlignment="1" applyProtection="1">
      <alignment horizontal="left" vertical="top"/>
      <protection locked="0"/>
    </xf>
    <xf numFmtId="0" fontId="14" fillId="32" borderId="0" xfId="34" applyFont="1" applyFill="1" applyAlignment="1" applyProtection="1">
      <alignment horizontal="right" vertical="top" wrapText="1"/>
      <protection/>
    </xf>
    <xf numFmtId="0" fontId="14" fillId="32" borderId="0" xfId="34" applyFont="1" applyFill="1" applyAlignment="1" applyProtection="1">
      <alignment vertical="top"/>
      <protection locked="0"/>
    </xf>
    <xf numFmtId="1" fontId="14" fillId="32" borderId="0" xfId="34" applyNumberFormat="1" applyFont="1" applyFill="1" applyAlignment="1">
      <alignment vertical="top"/>
      <protection/>
    </xf>
    <xf numFmtId="1" fontId="14" fillId="0" borderId="0" xfId="34" applyNumberFormat="1" applyFont="1" applyAlignment="1">
      <alignment horizontal="centerContinuous" vertical="top" wrapText="1"/>
      <protection/>
    </xf>
    <xf numFmtId="0" fontId="14" fillId="0" borderId="0" xfId="34" applyFont="1" applyAlignment="1">
      <alignment horizontal="centerContinuous" vertical="top" wrapText="1"/>
      <protection/>
    </xf>
    <xf numFmtId="1" fontId="14" fillId="0" borderId="0" xfId="34" applyNumberFormat="1" applyFont="1" applyAlignment="1">
      <alignment horizontal="centerContinuous" vertical="top"/>
      <protection/>
    </xf>
    <xf numFmtId="1" fontId="14" fillId="0" borderId="0" xfId="34" applyNumberFormat="1" applyFont="1" applyAlignment="1">
      <alignment vertical="top" wrapText="1"/>
      <protection/>
    </xf>
    <xf numFmtId="0" fontId="5" fillId="0" borderId="20" xfId="34" applyFont="1" applyBorder="1" applyAlignment="1">
      <alignment vertical="top" wrapText="1"/>
      <protection/>
    </xf>
    <xf numFmtId="0" fontId="16" fillId="0" borderId="13" xfId="34" applyFont="1" applyBorder="1" applyAlignment="1">
      <alignment vertical="top" wrapText="1"/>
      <protection/>
    </xf>
    <xf numFmtId="0" fontId="14" fillId="0" borderId="13" xfId="34" applyFont="1" applyBorder="1" applyAlignment="1">
      <alignment vertical="top" wrapText="1"/>
      <protection/>
    </xf>
    <xf numFmtId="0" fontId="15" fillId="0" borderId="13" xfId="34" applyFont="1" applyBorder="1" applyAlignment="1">
      <alignment vertical="top" wrapText="1"/>
      <protection/>
    </xf>
    <xf numFmtId="0" fontId="14" fillId="0" borderId="13" xfId="34" applyFont="1" applyFill="1" applyBorder="1" applyAlignment="1">
      <alignment vertical="top" wrapText="1"/>
      <protection/>
    </xf>
    <xf numFmtId="0" fontId="5" fillId="0" borderId="21" xfId="34" applyFont="1" applyBorder="1" applyAlignment="1">
      <alignment horizontal="center" vertical="top" wrapText="1"/>
      <protection/>
    </xf>
    <xf numFmtId="0" fontId="5" fillId="0" borderId="22" xfId="34" applyFont="1" applyBorder="1" applyAlignment="1">
      <alignment vertical="top" wrapText="1"/>
      <protection/>
    </xf>
    <xf numFmtId="0" fontId="15" fillId="0" borderId="23" xfId="34" applyFont="1" applyBorder="1" applyAlignment="1">
      <alignment vertical="top" wrapText="1"/>
      <protection/>
    </xf>
    <xf numFmtId="0" fontId="14" fillId="0" borderId="23" xfId="34" applyFont="1" applyBorder="1" applyAlignment="1">
      <alignment vertical="top" wrapText="1"/>
      <protection/>
    </xf>
    <xf numFmtId="0" fontId="15" fillId="0" borderId="23" xfId="34" applyFont="1" applyBorder="1" applyAlignment="1">
      <alignment horizontal="right" vertical="top"/>
      <protection/>
    </xf>
    <xf numFmtId="0" fontId="14" fillId="0" borderId="23" xfId="34" applyFont="1" applyBorder="1" applyAlignment="1">
      <alignment vertical="top"/>
      <protection/>
    </xf>
    <xf numFmtId="0" fontId="5" fillId="0" borderId="23" xfId="34" applyFont="1" applyBorder="1" applyAlignment="1">
      <alignment horizontal="right" vertical="top" wrapText="1"/>
      <protection/>
    </xf>
    <xf numFmtId="0" fontId="5" fillId="0" borderId="23" xfId="34" applyFont="1" applyBorder="1" applyAlignment="1">
      <alignment vertical="top" wrapText="1"/>
      <protection/>
    </xf>
    <xf numFmtId="0" fontId="14" fillId="0" borderId="23" xfId="34" applyFont="1" applyBorder="1" applyAlignment="1">
      <alignment horizontal="left" vertical="top" wrapText="1"/>
      <protection/>
    </xf>
    <xf numFmtId="0" fontId="15" fillId="0" borderId="23" xfId="34" applyFont="1" applyBorder="1" applyAlignment="1">
      <alignment horizontal="right" vertical="top" wrapText="1"/>
      <protection/>
    </xf>
    <xf numFmtId="1" fontId="5" fillId="0" borderId="17" xfId="34" applyNumberFormat="1" applyFont="1" applyBorder="1" applyAlignment="1">
      <alignment horizontal="center" vertical="top" wrapText="1"/>
      <protection/>
    </xf>
    <xf numFmtId="0" fontId="5" fillId="0" borderId="13" xfId="34" applyFont="1" applyBorder="1" applyAlignment="1">
      <alignment vertical="top" wrapText="1"/>
      <protection/>
    </xf>
    <xf numFmtId="0" fontId="15" fillId="0" borderId="13" xfId="34" applyFont="1" applyBorder="1" applyAlignment="1">
      <alignment vertical="top" wrapText="1"/>
      <protection/>
    </xf>
    <xf numFmtId="0" fontId="6" fillId="0" borderId="0" xfId="35" applyFont="1" applyAlignment="1">
      <alignment wrapText="1"/>
      <protection/>
    </xf>
    <xf numFmtId="0" fontId="4" fillId="0" borderId="0" xfId="35" applyFont="1" applyBorder="1" applyAlignment="1" applyProtection="1">
      <alignment horizontal="center" vertical="center" wrapText="1"/>
      <protection/>
    </xf>
    <xf numFmtId="0" fontId="4" fillId="0" borderId="0" xfId="35" applyFont="1" applyAlignment="1">
      <alignment wrapText="1"/>
      <protection/>
    </xf>
    <xf numFmtId="0" fontId="4" fillId="0" borderId="0" xfId="35" applyFont="1" applyAlignment="1">
      <alignment horizontal="center" wrapText="1"/>
      <protection/>
    </xf>
    <xf numFmtId="0" fontId="4" fillId="0" borderId="24" xfId="35" applyFont="1" applyBorder="1" applyAlignment="1">
      <alignment horizontal="center" vertical="center" wrapText="1"/>
      <protection/>
    </xf>
    <xf numFmtId="0" fontId="4" fillId="0" borderId="25" xfId="35" applyFont="1" applyBorder="1" applyAlignment="1">
      <alignment horizontal="center" vertical="center" wrapText="1"/>
      <protection/>
    </xf>
    <xf numFmtId="0" fontId="4" fillId="0" borderId="26" xfId="35" applyFont="1" applyBorder="1" applyAlignment="1">
      <alignment horizontal="center" vertical="center" wrapText="1"/>
      <protection/>
    </xf>
    <xf numFmtId="0" fontId="6" fillId="0" borderId="0" xfId="35" applyFont="1" applyAlignment="1">
      <alignment horizontal="left" wrapText="1"/>
      <protection/>
    </xf>
    <xf numFmtId="0" fontId="4" fillId="0" borderId="0" xfId="35" applyFont="1" applyAlignment="1">
      <alignment wrapText="1"/>
      <protection/>
    </xf>
    <xf numFmtId="0" fontId="7" fillId="0" borderId="0" xfId="35" applyFont="1" applyBorder="1" applyAlignment="1">
      <alignment wrapText="1"/>
      <protection/>
    </xf>
    <xf numFmtId="3" fontId="6" fillId="0" borderId="0" xfId="35" applyNumberFormat="1" applyFont="1" applyBorder="1" applyAlignment="1" applyProtection="1">
      <alignment wrapText="1"/>
      <protection locked="0"/>
    </xf>
    <xf numFmtId="3" fontId="4" fillId="0" borderId="0" xfId="35" applyNumberFormat="1" applyFont="1" applyBorder="1" applyAlignment="1">
      <alignment wrapText="1"/>
      <protection/>
    </xf>
    <xf numFmtId="0" fontId="6" fillId="0" borderId="0" xfId="35" applyFont="1" applyBorder="1" applyAlignment="1">
      <alignment wrapText="1"/>
      <protection/>
    </xf>
    <xf numFmtId="0" fontId="4" fillId="0" borderId="0" xfId="35" applyFont="1" applyAlignment="1" applyProtection="1">
      <alignment wrapText="1"/>
      <protection locked="0"/>
    </xf>
    <xf numFmtId="0" fontId="4" fillId="0" borderId="0" xfId="35" applyFont="1" applyAlignment="1">
      <alignment horizontal="center" wrapText="1"/>
      <protection/>
    </xf>
    <xf numFmtId="0" fontId="19" fillId="0" borderId="0" xfId="0" applyFont="1" applyAlignment="1">
      <alignment horizontal="left" vertical="top"/>
    </xf>
    <xf numFmtId="0" fontId="6" fillId="0" borderId="24" xfId="35" applyFont="1" applyBorder="1" applyAlignment="1">
      <alignment horizontal="center" vertical="center" wrapText="1"/>
      <protection/>
    </xf>
    <xf numFmtId="0" fontId="6" fillId="0" borderId="25" xfId="35" applyFont="1" applyBorder="1" applyAlignment="1">
      <alignment horizontal="center" vertical="center" wrapText="1"/>
      <protection/>
    </xf>
    <xf numFmtId="0" fontId="6" fillId="0" borderId="27" xfId="35" applyFont="1" applyBorder="1" applyAlignment="1">
      <alignment horizontal="center" vertical="center" wrapText="1"/>
      <protection/>
    </xf>
    <xf numFmtId="0" fontId="4" fillId="0" borderId="27" xfId="35" applyFont="1" applyBorder="1" applyAlignment="1">
      <alignment horizontal="center" vertical="center" wrapText="1"/>
      <protection/>
    </xf>
    <xf numFmtId="0" fontId="4" fillId="0" borderId="24" xfId="35" applyFont="1" applyBorder="1" applyAlignment="1">
      <alignment horizontal="center" vertical="center" wrapText="1"/>
      <protection/>
    </xf>
    <xf numFmtId="0" fontId="4" fillId="0" borderId="25" xfId="35" applyFont="1" applyBorder="1" applyAlignment="1">
      <alignment horizontal="center" vertical="center" wrapText="1"/>
      <protection/>
    </xf>
    <xf numFmtId="0" fontId="7" fillId="0" borderId="28" xfId="35" applyFont="1" applyBorder="1" applyAlignment="1">
      <alignment vertical="center" wrapText="1"/>
      <protection/>
    </xf>
    <xf numFmtId="3" fontId="6" fillId="0" borderId="18" xfId="35" applyNumberFormat="1" applyFont="1" applyBorder="1" applyAlignment="1" applyProtection="1">
      <alignment vertical="center" wrapText="1"/>
      <protection locked="0"/>
    </xf>
    <xf numFmtId="3" fontId="6" fillId="0" borderId="19" xfId="35" applyNumberFormat="1" applyFont="1" applyBorder="1" applyAlignment="1" applyProtection="1">
      <alignment vertical="center" wrapText="1"/>
      <protection locked="0"/>
    </xf>
    <xf numFmtId="0" fontId="6" fillId="0" borderId="20" xfId="35" applyFont="1" applyBorder="1" applyAlignment="1">
      <alignment vertical="center" wrapText="1"/>
      <protection/>
    </xf>
    <xf numFmtId="0" fontId="6" fillId="0" borderId="29" xfId="35" applyFont="1" applyBorder="1" applyAlignment="1">
      <alignment vertical="center" wrapText="1"/>
      <protection/>
    </xf>
    <xf numFmtId="0" fontId="6" fillId="0" borderId="14" xfId="35" applyNumberFormat="1" applyFont="1" applyBorder="1" applyAlignment="1" applyProtection="1">
      <alignment vertical="center" wrapText="1"/>
      <protection locked="0"/>
    </xf>
    <xf numFmtId="0" fontId="6" fillId="0" borderId="12" xfId="35" applyNumberFormat="1" applyFont="1" applyBorder="1" applyAlignment="1" applyProtection="1">
      <alignment vertical="center" wrapText="1"/>
      <protection locked="0"/>
    </xf>
    <xf numFmtId="0" fontId="6" fillId="0" borderId="13" xfId="35" applyNumberFormat="1" applyFont="1" applyBorder="1" applyAlignment="1">
      <alignment vertical="center" wrapText="1"/>
      <protection/>
    </xf>
    <xf numFmtId="0" fontId="6" fillId="0" borderId="13" xfId="35" applyNumberFormat="1" applyFont="1" applyBorder="1" applyAlignment="1">
      <alignment horizontal="right" vertical="center" wrapText="1"/>
      <protection/>
    </xf>
    <xf numFmtId="0" fontId="6" fillId="0" borderId="14" xfId="35" applyNumberFormat="1" applyFont="1" applyFill="1" applyBorder="1" applyAlignment="1" applyProtection="1">
      <alignment vertical="center" wrapText="1"/>
      <protection locked="0"/>
    </xf>
    <xf numFmtId="0" fontId="4" fillId="0" borderId="29" xfId="35" applyFont="1" applyBorder="1" applyAlignment="1">
      <alignment horizontal="right" vertical="center" wrapText="1"/>
      <protection/>
    </xf>
    <xf numFmtId="0" fontId="4" fillId="0" borderId="14" xfId="35" applyNumberFormat="1" applyFont="1" applyBorder="1" applyAlignment="1" applyProtection="1">
      <alignment vertical="center" wrapText="1"/>
      <protection locked="0"/>
    </xf>
    <xf numFmtId="0" fontId="4" fillId="0" borderId="12" xfId="35" applyNumberFormat="1" applyFont="1" applyBorder="1" applyAlignment="1" applyProtection="1">
      <alignment vertical="center" wrapText="1"/>
      <protection locked="0"/>
    </xf>
    <xf numFmtId="0" fontId="4" fillId="0" borderId="13" xfId="35" applyNumberFormat="1" applyFont="1" applyBorder="1" applyAlignment="1">
      <alignment horizontal="right" vertical="center" wrapText="1"/>
      <protection/>
    </xf>
    <xf numFmtId="0" fontId="7" fillId="0" borderId="29" xfId="35" applyFont="1" applyBorder="1" applyAlignment="1">
      <alignment vertical="center" wrapText="1"/>
      <protection/>
    </xf>
    <xf numFmtId="0" fontId="6" fillId="0" borderId="12" xfId="35" applyNumberFormat="1" applyFont="1" applyFill="1" applyBorder="1" applyAlignment="1" applyProtection="1">
      <alignment vertical="center" wrapText="1"/>
      <protection locked="0"/>
    </xf>
    <xf numFmtId="0" fontId="6" fillId="0" borderId="13" xfId="35" applyNumberFormat="1" applyFont="1" applyFill="1" applyBorder="1" applyAlignment="1">
      <alignment horizontal="right" vertical="center" wrapText="1"/>
      <protection/>
    </xf>
    <xf numFmtId="0" fontId="4" fillId="0" borderId="13" xfId="35" applyNumberFormat="1" applyFont="1" applyBorder="1" applyAlignment="1" applyProtection="1">
      <alignment horizontal="right" vertical="center" wrapText="1"/>
      <protection locked="0"/>
    </xf>
    <xf numFmtId="0" fontId="7" fillId="0" borderId="30" xfId="35" applyFont="1" applyBorder="1" applyAlignment="1">
      <alignment vertical="center" wrapText="1"/>
      <protection/>
    </xf>
    <xf numFmtId="0" fontId="6" fillId="0" borderId="15" xfId="35" applyNumberFormat="1" applyFont="1" applyBorder="1" applyAlignment="1" applyProtection="1">
      <alignment vertical="center" wrapText="1"/>
      <protection locked="0"/>
    </xf>
    <xf numFmtId="0" fontId="6" fillId="0" borderId="16" xfId="35" applyNumberFormat="1" applyFont="1" applyBorder="1" applyAlignment="1" applyProtection="1">
      <alignment vertical="center" wrapText="1"/>
      <protection locked="0"/>
    </xf>
    <xf numFmtId="0" fontId="4" fillId="0" borderId="17" xfId="35" applyNumberFormat="1" applyFont="1" applyBorder="1" applyAlignment="1">
      <alignment vertical="center" wrapText="1"/>
      <protection/>
    </xf>
    <xf numFmtId="0" fontId="4" fillId="0" borderId="0" xfId="35" applyFont="1" applyAlignment="1" applyProtection="1">
      <alignment horizontal="right" wrapText="1"/>
      <protection locked="0"/>
    </xf>
    <xf numFmtId="0" fontId="4" fillId="0" borderId="0" xfId="35" applyFont="1" applyAlignment="1">
      <alignment horizontal="right" wrapText="1"/>
      <protection/>
    </xf>
    <xf numFmtId="0" fontId="8" fillId="0" borderId="0" xfId="37" applyFont="1" applyBorder="1" applyAlignment="1">
      <alignment horizontal="center" vertical="top" wrapText="1"/>
      <protection/>
    </xf>
    <xf numFmtId="0" fontId="8" fillId="0" borderId="0" xfId="37" applyFont="1">
      <alignment/>
      <protection/>
    </xf>
    <xf numFmtId="0" fontId="8" fillId="0" borderId="31" xfId="37" applyFont="1" applyBorder="1" applyAlignment="1">
      <alignment horizontal="center" wrapText="1"/>
      <protection/>
    </xf>
    <xf numFmtId="0" fontId="8" fillId="0" borderId="32" xfId="37" applyFont="1" applyBorder="1" applyAlignment="1">
      <alignment horizontal="center"/>
      <protection/>
    </xf>
    <xf numFmtId="0" fontId="8" fillId="0" borderId="31" xfId="37" applyFont="1" applyBorder="1" applyAlignment="1">
      <alignment horizontal="center"/>
      <protection/>
    </xf>
    <xf numFmtId="0" fontId="8" fillId="0" borderId="24" xfId="37" applyFont="1" applyBorder="1" applyAlignment="1">
      <alignment horizontal="center"/>
      <protection/>
    </xf>
    <xf numFmtId="0" fontId="8" fillId="0" borderId="25" xfId="37" applyFont="1" applyBorder="1" applyAlignment="1">
      <alignment horizontal="center"/>
      <protection/>
    </xf>
    <xf numFmtId="0" fontId="8" fillId="0" borderId="33" xfId="37" applyFont="1" applyBorder="1" applyAlignment="1">
      <alignment horizontal="center"/>
      <protection/>
    </xf>
    <xf numFmtId="0" fontId="8" fillId="0" borderId="27" xfId="37" applyFont="1" applyBorder="1" applyAlignment="1">
      <alignment horizontal="center"/>
      <protection/>
    </xf>
    <xf numFmtId="0" fontId="20" fillId="33" borderId="28" xfId="37" applyFont="1" applyFill="1" applyBorder="1" applyAlignment="1">
      <alignment vertical="center" wrapText="1"/>
      <protection/>
    </xf>
    <xf numFmtId="0" fontId="10" fillId="33" borderId="34" xfId="37" applyNumberFormat="1" applyFont="1" applyFill="1" applyBorder="1" applyAlignment="1">
      <alignment vertical="center" wrapText="1"/>
      <protection/>
    </xf>
    <xf numFmtId="0" fontId="10" fillId="33" borderId="29" xfId="37" applyFont="1" applyFill="1" applyBorder="1" applyAlignment="1">
      <alignment vertical="center" wrapText="1"/>
      <protection/>
    </xf>
    <xf numFmtId="0" fontId="10" fillId="33" borderId="35" xfId="37" applyNumberFormat="1" applyFont="1" applyFill="1" applyBorder="1" applyAlignment="1" applyProtection="1">
      <alignment vertical="center" wrapText="1"/>
      <protection locked="0"/>
    </xf>
    <xf numFmtId="0" fontId="10" fillId="33" borderId="29" xfId="37" applyNumberFormat="1" applyFont="1" applyFill="1" applyBorder="1" applyAlignment="1" applyProtection="1">
      <alignment vertical="center" wrapText="1"/>
      <protection locked="0"/>
    </xf>
    <xf numFmtId="0" fontId="10" fillId="33" borderId="14" xfId="37" applyNumberFormat="1" applyFont="1" applyFill="1" applyBorder="1" applyAlignment="1" applyProtection="1">
      <alignment vertical="center" wrapText="1"/>
      <protection locked="0"/>
    </xf>
    <xf numFmtId="0" fontId="10" fillId="33" borderId="12" xfId="37" applyNumberFormat="1" applyFont="1" applyFill="1" applyBorder="1" applyAlignment="1" applyProtection="1">
      <alignment vertical="center" wrapText="1"/>
      <protection locked="0"/>
    </xf>
    <xf numFmtId="0" fontId="10" fillId="33" borderId="13" xfId="37" applyNumberFormat="1" applyFont="1" applyFill="1" applyBorder="1" applyAlignment="1" applyProtection="1">
      <alignment vertical="center" wrapText="1"/>
      <protection locked="0"/>
    </xf>
    <xf numFmtId="0" fontId="10" fillId="33" borderId="29" xfId="37" applyNumberFormat="1" applyFont="1" applyFill="1" applyBorder="1" applyAlignment="1" applyProtection="1">
      <alignment horizontal="right" vertical="center" wrapText="1"/>
      <protection locked="0"/>
    </xf>
    <xf numFmtId="0" fontId="20" fillId="33" borderId="31" xfId="37" applyFont="1" applyFill="1" applyBorder="1" applyAlignment="1">
      <alignment vertical="center" wrapText="1"/>
      <protection/>
    </xf>
    <xf numFmtId="0" fontId="10" fillId="0" borderId="0" xfId="37" applyFont="1" applyBorder="1">
      <alignment/>
      <protection/>
    </xf>
    <xf numFmtId="0" fontId="21" fillId="0" borderId="0" xfId="0" applyFont="1" applyAlignment="1">
      <alignment horizontal="left" vertical="top"/>
    </xf>
    <xf numFmtId="0" fontId="21" fillId="0" borderId="0" xfId="37" applyFont="1" applyProtection="1">
      <alignment/>
      <protection locked="0"/>
    </xf>
    <xf numFmtId="0" fontId="21" fillId="0" borderId="0" xfId="37" applyFont="1" applyBorder="1" applyAlignment="1" applyProtection="1">
      <alignment/>
      <protection locked="0"/>
    </xf>
    <xf numFmtId="0" fontId="12" fillId="0" borderId="0" xfId="37" applyFont="1" applyBorder="1" applyAlignment="1" applyProtection="1">
      <alignment/>
      <protection locked="0"/>
    </xf>
    <xf numFmtId="0" fontId="21" fillId="0" borderId="0" xfId="37" applyFont="1" applyBorder="1" applyAlignment="1">
      <alignment vertical="center" wrapText="1"/>
      <protection/>
    </xf>
    <xf numFmtId="3" fontId="21" fillId="0" borderId="0" xfId="37" applyNumberFormat="1" applyFont="1" applyBorder="1" applyAlignment="1" applyProtection="1">
      <alignment vertical="center"/>
      <protection locked="0"/>
    </xf>
    <xf numFmtId="0" fontId="21" fillId="0" borderId="0" xfId="37" applyFont="1" applyAlignment="1">
      <alignment horizontal="left"/>
      <protection/>
    </xf>
    <xf numFmtId="0" fontId="21" fillId="0" borderId="0" xfId="37" applyFont="1" applyAlignment="1">
      <alignment/>
      <protection/>
    </xf>
    <xf numFmtId="0" fontId="12" fillId="0" borderId="0" xfId="37" applyFont="1" applyAlignment="1">
      <alignment/>
      <protection/>
    </xf>
    <xf numFmtId="0" fontId="21" fillId="0" borderId="0" xfId="37" applyFont="1" applyAlignment="1" applyProtection="1">
      <alignment wrapText="1"/>
      <protection locked="0"/>
    </xf>
    <xf numFmtId="0" fontId="12" fillId="0" borderId="0" xfId="37" applyFont="1">
      <alignment/>
      <protection/>
    </xf>
    <xf numFmtId="0" fontId="21" fillId="0" borderId="0" xfId="37" applyFont="1">
      <alignment/>
      <protection/>
    </xf>
    <xf numFmtId="0" fontId="5" fillId="32" borderId="12" xfId="34" applyFont="1" applyFill="1" applyBorder="1" applyAlignment="1">
      <alignment vertical="top" wrapText="1"/>
      <protection/>
    </xf>
    <xf numFmtId="0" fontId="5" fillId="0" borderId="12" xfId="34" applyFont="1" applyFill="1" applyBorder="1" applyAlignment="1">
      <alignment vertical="top" wrapText="1"/>
      <protection/>
    </xf>
    <xf numFmtId="0" fontId="5" fillId="0" borderId="13" xfId="36" applyNumberFormat="1" applyFont="1" applyBorder="1" applyAlignment="1" applyProtection="1">
      <alignment vertical="center"/>
      <protection locked="0"/>
    </xf>
    <xf numFmtId="0" fontId="14" fillId="0" borderId="12" xfId="36" applyFont="1" applyBorder="1">
      <alignment/>
      <protection/>
    </xf>
    <xf numFmtId="0" fontId="5" fillId="0" borderId="12" xfId="36" applyFont="1" applyBorder="1">
      <alignment/>
      <protection/>
    </xf>
    <xf numFmtId="1" fontId="5" fillId="0" borderId="13" xfId="36" applyNumberFormat="1" applyFont="1" applyBorder="1">
      <alignment/>
      <protection/>
    </xf>
    <xf numFmtId="0" fontId="5" fillId="0" borderId="16" xfId="36" applyNumberFormat="1" applyFont="1" applyBorder="1" applyAlignment="1" applyProtection="1">
      <alignment vertical="center"/>
      <protection locked="0"/>
    </xf>
    <xf numFmtId="0" fontId="5" fillId="0" borderId="17" xfId="36" applyNumberFormat="1" applyFont="1" applyBorder="1" applyAlignment="1" applyProtection="1">
      <alignment vertical="center"/>
      <protection locked="0"/>
    </xf>
    <xf numFmtId="1" fontId="5" fillId="0" borderId="36" xfId="36" applyNumberFormat="1" applyFont="1" applyBorder="1" applyAlignment="1">
      <alignment horizontal="centerContinuous" vertical="center"/>
      <protection/>
    </xf>
    <xf numFmtId="1" fontId="5" fillId="0" borderId="37" xfId="36" applyNumberFormat="1" applyFont="1" applyBorder="1" applyAlignment="1">
      <alignment horizontal="center" vertical="center" wrapText="1"/>
      <protection/>
    </xf>
    <xf numFmtId="1" fontId="5" fillId="0" borderId="37" xfId="36" applyNumberFormat="1" applyFont="1" applyBorder="1" applyAlignment="1">
      <alignment horizontal="center"/>
      <protection/>
    </xf>
    <xf numFmtId="0" fontId="5" fillId="0" borderId="37" xfId="36" applyNumberFormat="1" applyFont="1" applyBorder="1" applyAlignment="1" applyProtection="1">
      <alignment vertical="center"/>
      <protection locked="0"/>
    </xf>
    <xf numFmtId="0" fontId="14" fillId="0" borderId="37" xfId="36" applyNumberFormat="1" applyFont="1" applyBorder="1">
      <alignment/>
      <protection/>
    </xf>
    <xf numFmtId="0" fontId="14" fillId="0" borderId="37" xfId="36" applyNumberFormat="1" applyFont="1" applyBorder="1" applyAlignment="1" applyProtection="1">
      <alignment vertical="center"/>
      <protection locked="0"/>
    </xf>
    <xf numFmtId="0" fontId="5" fillId="0" borderId="37" xfId="36" applyNumberFormat="1" applyFont="1" applyBorder="1" applyAlignment="1" applyProtection="1">
      <alignment vertical="center"/>
      <protection locked="0"/>
    </xf>
    <xf numFmtId="0" fontId="14" fillId="0" borderId="37" xfId="36" applyNumberFormat="1" applyFont="1" applyBorder="1" applyAlignment="1" applyProtection="1">
      <alignment vertical="center"/>
      <protection locked="0"/>
    </xf>
    <xf numFmtId="1" fontId="14" fillId="0" borderId="37" xfId="36" applyNumberFormat="1" applyFont="1" applyBorder="1">
      <alignment/>
      <protection/>
    </xf>
    <xf numFmtId="1" fontId="5" fillId="0" borderId="37" xfId="36" applyNumberFormat="1" applyFont="1" applyBorder="1" applyAlignment="1" applyProtection="1">
      <alignment vertical="center"/>
      <protection locked="0"/>
    </xf>
    <xf numFmtId="1" fontId="14" fillId="0" borderId="37" xfId="36" applyNumberFormat="1" applyFont="1" applyBorder="1" applyAlignment="1" applyProtection="1">
      <alignment vertical="center"/>
      <protection locked="0"/>
    </xf>
    <xf numFmtId="1" fontId="5" fillId="0" borderId="38" xfId="36" applyNumberFormat="1" applyFont="1" applyBorder="1" applyAlignment="1" applyProtection="1">
      <alignment vertical="center"/>
      <protection locked="0"/>
    </xf>
    <xf numFmtId="1" fontId="14" fillId="0" borderId="12" xfId="36" applyNumberFormat="1" applyFont="1" applyBorder="1" applyAlignment="1" applyProtection="1">
      <alignment vertical="center"/>
      <protection locked="0"/>
    </xf>
    <xf numFmtId="1" fontId="14" fillId="0" borderId="37" xfId="36" applyNumberFormat="1" applyFont="1" applyBorder="1" applyAlignment="1" applyProtection="1">
      <alignment vertical="center"/>
      <protection locked="0"/>
    </xf>
    <xf numFmtId="0" fontId="10" fillId="33" borderId="39" xfId="37" applyFont="1" applyFill="1" applyBorder="1" applyAlignment="1">
      <alignment vertical="center" wrapText="1"/>
      <protection/>
    </xf>
    <xf numFmtId="0" fontId="10" fillId="33" borderId="40" xfId="37" applyNumberFormat="1" applyFont="1" applyFill="1" applyBorder="1" applyAlignment="1" applyProtection="1">
      <alignment vertical="center" wrapText="1"/>
      <protection locked="0"/>
    </xf>
    <xf numFmtId="0" fontId="10" fillId="33" borderId="39" xfId="37" applyNumberFormat="1" applyFont="1" applyFill="1" applyBorder="1" applyAlignment="1" applyProtection="1">
      <alignment vertical="center" wrapText="1"/>
      <protection locked="0"/>
    </xf>
    <xf numFmtId="0" fontId="10" fillId="33" borderId="41" xfId="37" applyNumberFormat="1" applyFont="1" applyFill="1" applyBorder="1" applyAlignment="1" applyProtection="1">
      <alignment vertical="center" wrapText="1"/>
      <protection locked="0"/>
    </xf>
    <xf numFmtId="0" fontId="10" fillId="33" borderId="42" xfId="37" applyNumberFormat="1" applyFont="1" applyFill="1" applyBorder="1" applyAlignment="1" applyProtection="1">
      <alignment vertical="center" wrapText="1"/>
      <protection locked="0"/>
    </xf>
    <xf numFmtId="0" fontId="10" fillId="33" borderId="43" xfId="37" applyNumberFormat="1" applyFont="1" applyFill="1" applyBorder="1" applyAlignment="1" applyProtection="1">
      <alignment vertical="center" wrapText="1"/>
      <protection locked="0"/>
    </xf>
    <xf numFmtId="0" fontId="10" fillId="33" borderId="0" xfId="37" applyNumberFormat="1" applyFont="1" applyFill="1" applyBorder="1" applyAlignment="1" applyProtection="1">
      <alignment vertical="center" wrapText="1"/>
      <protection locked="0"/>
    </xf>
    <xf numFmtId="0" fontId="10" fillId="33" borderId="44" xfId="37" applyNumberFormat="1" applyFont="1" applyFill="1" applyBorder="1" applyAlignment="1" applyProtection="1">
      <alignment vertical="center" wrapText="1"/>
      <protection locked="0"/>
    </xf>
    <xf numFmtId="0" fontId="10" fillId="33" borderId="44" xfId="37" applyNumberFormat="1" applyFont="1" applyFill="1" applyBorder="1" applyAlignment="1">
      <alignment vertical="center" wrapText="1"/>
      <protection/>
    </xf>
    <xf numFmtId="0" fontId="10" fillId="33" borderId="45" xfId="37" applyNumberFormat="1" applyFont="1" applyFill="1" applyBorder="1" applyAlignment="1">
      <alignment vertical="center" wrapText="1"/>
      <protection/>
    </xf>
    <xf numFmtId="0" fontId="8" fillId="33" borderId="46" xfId="37" applyNumberFormat="1" applyFont="1" applyFill="1" applyBorder="1" applyAlignment="1" applyProtection="1">
      <alignment vertical="center" wrapText="1"/>
      <protection locked="0"/>
    </xf>
    <xf numFmtId="0" fontId="8" fillId="33" borderId="28" xfId="37" applyNumberFormat="1" applyFont="1" applyFill="1" applyBorder="1" applyAlignment="1" applyProtection="1">
      <alignment vertical="center" wrapText="1"/>
      <protection locked="0"/>
    </xf>
    <xf numFmtId="0" fontId="8" fillId="33" borderId="18" xfId="37" applyNumberFormat="1" applyFont="1" applyFill="1" applyBorder="1" applyAlignment="1" applyProtection="1">
      <alignment vertical="center" wrapText="1"/>
      <protection locked="0"/>
    </xf>
    <xf numFmtId="0" fontId="8" fillId="33" borderId="19" xfId="37" applyNumberFormat="1" applyFont="1" applyFill="1" applyBorder="1" applyAlignment="1" applyProtection="1">
      <alignment vertical="center" wrapText="1"/>
      <protection locked="0"/>
    </xf>
    <xf numFmtId="0" fontId="8" fillId="33" borderId="20" xfId="37" applyNumberFormat="1" applyFont="1" applyFill="1" applyBorder="1" applyAlignment="1" applyProtection="1">
      <alignment vertical="center" wrapText="1"/>
      <protection locked="0"/>
    </xf>
    <xf numFmtId="0" fontId="8" fillId="33" borderId="34" xfId="37" applyNumberFormat="1" applyFont="1" applyFill="1" applyBorder="1" applyAlignment="1">
      <alignment vertical="center" wrapText="1"/>
      <protection/>
    </xf>
    <xf numFmtId="0" fontId="8" fillId="33" borderId="32" xfId="37" applyNumberFormat="1" applyFont="1" applyFill="1" applyBorder="1" applyAlignment="1" applyProtection="1">
      <alignment vertical="center" wrapText="1"/>
      <protection locked="0"/>
    </xf>
    <xf numFmtId="0" fontId="8" fillId="33" borderId="31" xfId="37" applyNumberFormat="1" applyFont="1" applyFill="1" applyBorder="1" applyAlignment="1" applyProtection="1">
      <alignment vertical="center" wrapText="1"/>
      <protection locked="0"/>
    </xf>
    <xf numFmtId="0" fontId="8" fillId="33" borderId="24" xfId="37" applyNumberFormat="1" applyFont="1" applyFill="1" applyBorder="1" applyAlignment="1" applyProtection="1">
      <alignment vertical="center" wrapText="1"/>
      <protection locked="0"/>
    </xf>
    <xf numFmtId="0" fontId="8" fillId="33" borderId="25" xfId="37" applyNumberFormat="1" applyFont="1" applyFill="1" applyBorder="1" applyAlignment="1" applyProtection="1">
      <alignment vertical="center" wrapText="1"/>
      <protection locked="0"/>
    </xf>
    <xf numFmtId="0" fontId="8" fillId="33" borderId="33" xfId="37" applyNumberFormat="1" applyFont="1" applyFill="1" applyBorder="1" applyAlignment="1" applyProtection="1">
      <alignment vertical="center" wrapText="1"/>
      <protection locked="0"/>
    </xf>
    <xf numFmtId="0" fontId="8" fillId="33" borderId="27" xfId="37" applyNumberFormat="1" applyFont="1" applyFill="1" applyBorder="1" applyAlignment="1">
      <alignment vertical="center" wrapText="1"/>
      <protection/>
    </xf>
    <xf numFmtId="0" fontId="8" fillId="0" borderId="0" xfId="37" applyFont="1" applyAlignment="1">
      <alignment horizontal="right"/>
      <protection/>
    </xf>
    <xf numFmtId="0" fontId="5" fillId="0" borderId="0" xfId="34" applyFont="1" applyAlignment="1">
      <alignment horizontal="center" vertical="top" wrapText="1"/>
      <protection/>
    </xf>
    <xf numFmtId="0" fontId="5" fillId="0" borderId="14" xfId="34" applyFont="1" applyBorder="1" applyAlignment="1">
      <alignment horizontal="center" vertical="top" wrapText="1"/>
      <protection/>
    </xf>
    <xf numFmtId="0" fontId="5" fillId="0" borderId="12" xfId="34" applyFont="1" applyBorder="1" applyAlignment="1">
      <alignment horizontal="center" vertical="top" wrapText="1"/>
      <protection/>
    </xf>
    <xf numFmtId="0" fontId="5" fillId="0" borderId="13" xfId="34" applyFont="1" applyBorder="1" applyAlignment="1">
      <alignment horizontal="center" vertical="top" wrapText="1"/>
      <protection/>
    </xf>
    <xf numFmtId="0" fontId="5" fillId="0" borderId="23" xfId="34" applyFont="1" applyBorder="1" applyAlignment="1">
      <alignment horizontal="center" vertical="top" wrapText="1"/>
      <protection/>
    </xf>
    <xf numFmtId="0" fontId="5" fillId="0" borderId="0" xfId="34" applyFont="1" applyBorder="1" applyAlignment="1" applyProtection="1">
      <alignment horizontal="center" vertical="top"/>
      <protection/>
    </xf>
    <xf numFmtId="0" fontId="5" fillId="0" borderId="0" xfId="34" applyFont="1" applyBorder="1" applyAlignment="1">
      <alignment horizontal="center" vertical="top"/>
      <protection/>
    </xf>
    <xf numFmtId="0" fontId="14" fillId="0" borderId="0" xfId="37" applyFont="1" applyAlignment="1">
      <alignment horizontal="center"/>
      <protection/>
    </xf>
    <xf numFmtId="0" fontId="5" fillId="0" borderId="47" xfId="34" applyFont="1" applyBorder="1" applyAlignment="1">
      <alignment horizontal="center" vertical="top"/>
      <protection/>
    </xf>
    <xf numFmtId="0" fontId="5" fillId="0" borderId="10" xfId="34" applyFont="1" applyBorder="1" applyAlignment="1">
      <alignment horizontal="center" vertical="top"/>
      <protection/>
    </xf>
    <xf numFmtId="0" fontId="5" fillId="0" borderId="11" xfId="34" applyFont="1" applyBorder="1" applyAlignment="1">
      <alignment horizontal="center" vertical="top"/>
      <protection/>
    </xf>
    <xf numFmtId="0" fontId="5" fillId="0" borderId="48" xfId="34" applyFont="1" applyBorder="1" applyAlignment="1">
      <alignment horizontal="center" vertical="top"/>
      <protection/>
    </xf>
    <xf numFmtId="0" fontId="17" fillId="0" borderId="0" xfId="0" applyFont="1" applyAlignment="1">
      <alignment horizontal="right" vertical="top"/>
    </xf>
    <xf numFmtId="1" fontId="17" fillId="0" borderId="0" xfId="34" applyNumberFormat="1" applyFont="1" applyAlignment="1" applyProtection="1">
      <alignment horizontal="right" vertical="top"/>
      <protection locked="0"/>
    </xf>
    <xf numFmtId="1" fontId="17" fillId="0" borderId="0" xfId="36" applyNumberFormat="1" applyFont="1" applyAlignment="1">
      <alignment horizontal="right"/>
      <protection/>
    </xf>
    <xf numFmtId="0" fontId="5" fillId="0" borderId="0" xfId="36" applyFont="1" applyBorder="1" applyAlignment="1">
      <alignment horizontal="center" vertical="center" wrapText="1"/>
      <protection/>
    </xf>
    <xf numFmtId="171" fontId="5" fillId="0" borderId="0" xfId="54" applyFont="1" applyAlignment="1" applyProtection="1">
      <alignment horizontal="center" wrapText="1"/>
      <protection locked="0"/>
    </xf>
    <xf numFmtId="1" fontId="5" fillId="0" borderId="0" xfId="36" applyNumberFormat="1" applyFont="1" applyAlignment="1" applyProtection="1">
      <alignment horizontal="center"/>
      <protection locked="0"/>
    </xf>
    <xf numFmtId="0" fontId="5" fillId="0" borderId="47" xfId="36" applyFont="1" applyBorder="1" applyAlignment="1">
      <alignment horizontal="center" vertical="center" wrapText="1"/>
      <protection/>
    </xf>
    <xf numFmtId="0" fontId="5" fillId="0" borderId="14" xfId="36" applyFont="1" applyBorder="1" applyAlignment="1">
      <alignment horizontal="center" vertical="center" wrapText="1"/>
      <protection/>
    </xf>
    <xf numFmtId="1" fontId="17" fillId="0" borderId="0" xfId="36" applyNumberFormat="1" applyFont="1" applyAlignment="1" applyProtection="1">
      <alignment horizontal="right"/>
      <protection locked="0"/>
    </xf>
    <xf numFmtId="0" fontId="4" fillId="0" borderId="0" xfId="35" applyFont="1" applyBorder="1" applyAlignment="1">
      <alignment horizontal="center" vertical="center" wrapText="1"/>
      <protection/>
    </xf>
    <xf numFmtId="171" fontId="4" fillId="0" borderId="0" xfId="54" applyFont="1" applyBorder="1" applyAlignment="1" applyProtection="1">
      <alignment horizontal="center" vertical="center" wrapText="1"/>
      <protection/>
    </xf>
    <xf numFmtId="0" fontId="4" fillId="0" borderId="0" xfId="35" applyFont="1" applyBorder="1" applyAlignment="1" applyProtection="1">
      <alignment horizontal="center" vertical="center" wrapText="1"/>
      <protection/>
    </xf>
    <xf numFmtId="0" fontId="4" fillId="0" borderId="0" xfId="35" applyFont="1" applyAlignment="1">
      <alignment horizontal="left" wrapText="1"/>
      <protection/>
    </xf>
    <xf numFmtId="0" fontId="4" fillId="0" borderId="0" xfId="35" applyFont="1" applyBorder="1" applyAlignment="1">
      <alignment horizontal="left" wrapText="1"/>
      <protection/>
    </xf>
    <xf numFmtId="0" fontId="4" fillId="0" borderId="49" xfId="35" applyFont="1" applyBorder="1" applyAlignment="1">
      <alignment horizontal="center" vertical="center" wrapText="1"/>
      <protection/>
    </xf>
    <xf numFmtId="0" fontId="4" fillId="0" borderId="26" xfId="35" applyFont="1" applyBorder="1" applyAlignment="1">
      <alignment horizontal="center" vertical="center" wrapText="1"/>
      <protection/>
    </xf>
    <xf numFmtId="0" fontId="4" fillId="0" borderId="24" xfId="35" applyFont="1" applyBorder="1" applyAlignment="1">
      <alignment horizontal="center" vertical="center" wrapText="1"/>
      <protection/>
    </xf>
    <xf numFmtId="0" fontId="4" fillId="0" borderId="25" xfId="35" applyFont="1" applyBorder="1" applyAlignment="1">
      <alignment horizontal="center" vertical="center" wrapText="1"/>
      <protection/>
    </xf>
    <xf numFmtId="0" fontId="4" fillId="0" borderId="33" xfId="35" applyFont="1" applyBorder="1" applyAlignment="1">
      <alignment horizontal="center" vertical="center" wrapText="1"/>
      <protection/>
    </xf>
    <xf numFmtId="0" fontId="8" fillId="0" borderId="49" xfId="37" applyFont="1" applyBorder="1" applyAlignment="1">
      <alignment horizontal="center" vertical="center" wrapText="1"/>
      <protection/>
    </xf>
    <xf numFmtId="0" fontId="8" fillId="0" borderId="39" xfId="37" applyFont="1" applyBorder="1" applyAlignment="1">
      <alignment horizontal="center" vertical="center" wrapText="1"/>
      <protection/>
    </xf>
    <xf numFmtId="0" fontId="8" fillId="0" borderId="44" xfId="37" applyFont="1" applyBorder="1" applyAlignment="1">
      <alignment horizontal="center" vertical="center" wrapText="1"/>
      <protection/>
    </xf>
    <xf numFmtId="0" fontId="8" fillId="0" borderId="50" xfId="37" applyFont="1" applyBorder="1" applyAlignment="1">
      <alignment horizontal="center" vertical="center" wrapText="1"/>
      <protection/>
    </xf>
    <xf numFmtId="0" fontId="8" fillId="0" borderId="12" xfId="37" applyFont="1" applyBorder="1" applyAlignment="1">
      <alignment horizontal="center" vertical="center" wrapText="1"/>
      <protection/>
    </xf>
    <xf numFmtId="0" fontId="8" fillId="0" borderId="51" xfId="37" applyFont="1" applyBorder="1" applyAlignment="1">
      <alignment horizontal="center" vertical="center" wrapText="1"/>
      <protection/>
    </xf>
    <xf numFmtId="0" fontId="8" fillId="0" borderId="0" xfId="37" applyFont="1" applyAlignment="1">
      <alignment horizontal="center" wrapText="1"/>
      <protection/>
    </xf>
    <xf numFmtId="171" fontId="8" fillId="0" borderId="0" xfId="54" applyFont="1" applyBorder="1" applyAlignment="1" applyProtection="1">
      <alignment horizontal="center" vertical="center" wrapText="1"/>
      <protection/>
    </xf>
    <xf numFmtId="0" fontId="8" fillId="0" borderId="0" xfId="37" applyFont="1" applyBorder="1" applyAlignment="1">
      <alignment horizontal="center" vertical="top" wrapText="1"/>
      <protection/>
    </xf>
    <xf numFmtId="0" fontId="8" fillId="0" borderId="52" xfId="37" applyFont="1" applyBorder="1" applyAlignment="1">
      <alignment horizontal="center" vertical="center" wrapText="1"/>
      <protection/>
    </xf>
    <xf numFmtId="0" fontId="8" fillId="0" borderId="40" xfId="37" applyFont="1" applyBorder="1" applyAlignment="1">
      <alignment horizontal="center" vertical="center" wrapText="1"/>
      <protection/>
    </xf>
    <xf numFmtId="0" fontId="8" fillId="0" borderId="14" xfId="37" applyFont="1" applyBorder="1" applyAlignment="1">
      <alignment horizontal="center" vertical="center" wrapText="1"/>
      <protection/>
    </xf>
    <xf numFmtId="0" fontId="8" fillId="0" borderId="53" xfId="37" applyFont="1" applyBorder="1" applyAlignment="1">
      <alignment horizontal="center" vertical="center" wrapText="1"/>
      <protection/>
    </xf>
    <xf numFmtId="0" fontId="8" fillId="0" borderId="54" xfId="37" applyFont="1" applyBorder="1" applyAlignment="1">
      <alignment horizontal="center" vertical="center" wrapText="1"/>
      <protection/>
    </xf>
    <xf numFmtId="0" fontId="8" fillId="0" borderId="35" xfId="37" applyFont="1" applyBorder="1" applyAlignment="1">
      <alignment horizontal="center" vertical="center" wrapText="1"/>
      <protection/>
    </xf>
    <xf numFmtId="0" fontId="8" fillId="0" borderId="55" xfId="37" applyFont="1" applyBorder="1" applyAlignment="1">
      <alignment horizontal="center" vertical="center" wrapText="1"/>
      <protection/>
    </xf>
    <xf numFmtId="0" fontId="8" fillId="0" borderId="56" xfId="37" applyFont="1" applyBorder="1" applyAlignment="1">
      <alignment horizontal="center" vertical="center" wrapText="1"/>
      <protection/>
    </xf>
    <xf numFmtId="0" fontId="8" fillId="0" borderId="57" xfId="37" applyFont="1" applyBorder="1" applyAlignment="1">
      <alignment horizontal="center" vertical="center" wrapText="1"/>
      <protection/>
    </xf>
    <xf numFmtId="0" fontId="8" fillId="0" borderId="58" xfId="37" applyFont="1" applyBorder="1" applyAlignment="1">
      <alignment horizontal="center" vertical="center" wrapText="1"/>
      <protection/>
    </xf>
    <xf numFmtId="0" fontId="21" fillId="0" borderId="0" xfId="37" applyFont="1" applyAlignment="1">
      <alignment horizontal="left"/>
      <protection/>
    </xf>
    <xf numFmtId="0" fontId="21" fillId="0" borderId="0" xfId="37" applyFont="1" applyBorder="1" applyAlignment="1" applyProtection="1">
      <alignment horizontal="left"/>
      <protection locked="0"/>
    </xf>
    <xf numFmtId="0" fontId="8" fillId="0" borderId="13" xfId="37" applyFont="1" applyBorder="1" applyAlignment="1">
      <alignment horizontal="center" vertical="center" wrapText="1"/>
      <protection/>
    </xf>
    <xf numFmtId="0" fontId="8" fillId="0" borderId="59" xfId="37" applyFont="1" applyBorder="1" applyAlignment="1">
      <alignment horizontal="center" vertical="center" wrapText="1"/>
      <protection/>
    </xf>
    <xf numFmtId="0" fontId="8" fillId="0" borderId="41" xfId="37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l. 7.3" xfId="33"/>
    <cellStyle name="Normal_Баланс" xfId="34"/>
    <cellStyle name="Normal_Отч.парич.поток" xfId="35"/>
    <cellStyle name="Normal_Отч.прих-разх" xfId="36"/>
    <cellStyle name="Normal_Отч.собств.кап.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jno%20FO%20-SB%20OPR%20OPP%20SK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баланс мсс"/>
      <sheetName val="ОПР"/>
      <sheetName val="ОПР мсс"/>
      <sheetName val="ОПП по прекия метод"/>
      <sheetName val="ОПП мсс"/>
      <sheetName val="ОТЧ.СОБСТВ.КАПИТ."/>
      <sheetName val="СК мсс"/>
      <sheetName val="El.7.3"/>
    </sheetNames>
    <sheetDataSet>
      <sheetData sheetId="0">
        <row r="3">
          <cell r="A3" t="str">
            <v>НА "ВОДОСНАБДЯВАНЕ И КАНАЛИЗАЦИЯ ЙОВКОВЦИ " ООД, гр. ВЕЛИКО ТЪРНОВО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2"/>
  <sheetViews>
    <sheetView zoomScaleSheetLayoutView="80" zoomScalePageLayoutView="0" workbookViewId="0" topLeftCell="A1">
      <selection activeCell="B67" sqref="B67"/>
    </sheetView>
  </sheetViews>
  <sheetFormatPr defaultColWidth="9.25390625" defaultRowHeight="12.75"/>
  <cols>
    <col min="1" max="1" width="2.75390625" style="64" customWidth="1"/>
    <col min="2" max="2" width="55.875" style="102" customWidth="1"/>
    <col min="3" max="3" width="17.875" style="102" customWidth="1"/>
    <col min="4" max="4" width="17.75390625" style="118" customWidth="1"/>
    <col min="5" max="5" width="56.125" style="102" customWidth="1"/>
    <col min="6" max="6" width="19.125" style="102" customWidth="1"/>
    <col min="7" max="7" width="18.625" style="108" customWidth="1"/>
    <col min="8" max="16384" width="9.25390625" style="64" customWidth="1"/>
  </cols>
  <sheetData>
    <row r="2" spans="2:7" ht="18.75">
      <c r="B2" s="260" t="s">
        <v>32</v>
      </c>
      <c r="C2" s="260"/>
      <c r="D2" s="260"/>
      <c r="E2" s="260"/>
      <c r="F2" s="260"/>
      <c r="G2" s="260"/>
    </row>
    <row r="3" spans="2:7" ht="18.75">
      <c r="B3" s="265" t="s">
        <v>109</v>
      </c>
      <c r="C3" s="265"/>
      <c r="D3" s="265"/>
      <c r="E3" s="265"/>
      <c r="F3" s="265"/>
      <c r="G3" s="265"/>
    </row>
    <row r="4" spans="2:7" ht="18.75">
      <c r="B4" s="266" t="s">
        <v>193</v>
      </c>
      <c r="C4" s="266"/>
      <c r="D4" s="266"/>
      <c r="E4" s="266"/>
      <c r="F4" s="266"/>
      <c r="G4" s="266"/>
    </row>
    <row r="5" spans="2:7" ht="19.5" thickBot="1">
      <c r="B5" s="65"/>
      <c r="C5" s="65"/>
      <c r="D5" s="65"/>
      <c r="E5" s="65"/>
      <c r="F5" s="267"/>
      <c r="G5" s="267"/>
    </row>
    <row r="6" spans="2:7" s="66" customFormat="1" ht="18.75">
      <c r="B6" s="268" t="s">
        <v>16</v>
      </c>
      <c r="C6" s="269"/>
      <c r="D6" s="270"/>
      <c r="E6" s="271" t="s">
        <v>19</v>
      </c>
      <c r="F6" s="269"/>
      <c r="G6" s="270"/>
    </row>
    <row r="7" spans="2:7" s="68" customFormat="1" ht="18.75">
      <c r="B7" s="261" t="s">
        <v>0</v>
      </c>
      <c r="C7" s="262" t="s">
        <v>20</v>
      </c>
      <c r="D7" s="263"/>
      <c r="E7" s="264" t="s">
        <v>0</v>
      </c>
      <c r="F7" s="262" t="s">
        <v>21</v>
      </c>
      <c r="G7" s="263"/>
    </row>
    <row r="8" spans="2:7" s="68" customFormat="1" ht="26.25" customHeight="1">
      <c r="B8" s="261"/>
      <c r="C8" s="67" t="s">
        <v>17</v>
      </c>
      <c r="D8" s="69" t="s">
        <v>18</v>
      </c>
      <c r="E8" s="264"/>
      <c r="F8" s="67" t="s">
        <v>17</v>
      </c>
      <c r="G8" s="69" t="s">
        <v>18</v>
      </c>
    </row>
    <row r="9" spans="2:7" s="66" customFormat="1" ht="19.5" thickBot="1">
      <c r="B9" s="70" t="s">
        <v>2</v>
      </c>
      <c r="C9" s="71">
        <v>1</v>
      </c>
      <c r="D9" s="134">
        <v>2</v>
      </c>
      <c r="E9" s="124" t="s">
        <v>2</v>
      </c>
      <c r="F9" s="72">
        <v>1</v>
      </c>
      <c r="G9" s="73">
        <v>2</v>
      </c>
    </row>
    <row r="10" spans="2:7" ht="37.5">
      <c r="B10" s="74" t="s">
        <v>39</v>
      </c>
      <c r="C10" s="75"/>
      <c r="D10" s="119"/>
      <c r="E10" s="125" t="s">
        <v>40</v>
      </c>
      <c r="F10" s="75"/>
      <c r="G10" s="119"/>
    </row>
    <row r="11" spans="2:7" ht="21.75" customHeight="1">
      <c r="B11" s="76" t="s">
        <v>22</v>
      </c>
      <c r="C11" s="77"/>
      <c r="D11" s="135"/>
      <c r="E11" s="126" t="s">
        <v>33</v>
      </c>
      <c r="F11" s="79"/>
      <c r="G11" s="120"/>
    </row>
    <row r="12" spans="2:7" ht="26.25" customHeight="1">
      <c r="B12" s="80" t="s">
        <v>56</v>
      </c>
      <c r="C12" s="81">
        <v>144</v>
      </c>
      <c r="D12" s="81">
        <v>144</v>
      </c>
      <c r="E12" s="127" t="s">
        <v>69</v>
      </c>
      <c r="F12" s="82">
        <v>621</v>
      </c>
      <c r="G12" s="121">
        <v>621</v>
      </c>
    </row>
    <row r="13" spans="2:7" ht="24.75" customHeight="1">
      <c r="B13" s="80" t="s">
        <v>57</v>
      </c>
      <c r="C13" s="81">
        <v>688</v>
      </c>
      <c r="D13" s="81">
        <v>708</v>
      </c>
      <c r="E13" s="128" t="s">
        <v>70</v>
      </c>
      <c r="F13" s="83">
        <v>621</v>
      </c>
      <c r="G13" s="122">
        <v>621</v>
      </c>
    </row>
    <row r="14" spans="2:7" ht="21.75" customHeight="1">
      <c r="B14" s="80" t="s">
        <v>58</v>
      </c>
      <c r="C14" s="81">
        <v>350</v>
      </c>
      <c r="D14" s="81">
        <v>404</v>
      </c>
      <c r="E14" s="126" t="s">
        <v>34</v>
      </c>
      <c r="F14" s="79"/>
      <c r="G14" s="120"/>
    </row>
    <row r="15" spans="2:7" ht="23.25" customHeight="1">
      <c r="B15" s="80" t="s">
        <v>59</v>
      </c>
      <c r="C15" s="81">
        <v>233</v>
      </c>
      <c r="D15" s="81">
        <v>238</v>
      </c>
      <c r="E15" s="127" t="s">
        <v>169</v>
      </c>
      <c r="F15" s="79">
        <v>198</v>
      </c>
      <c r="G15" s="79">
        <v>198</v>
      </c>
    </row>
    <row r="16" spans="2:7" ht="24" customHeight="1">
      <c r="B16" s="80" t="s">
        <v>60</v>
      </c>
      <c r="C16" s="81">
        <v>297</v>
      </c>
      <c r="D16" s="81">
        <v>318</v>
      </c>
      <c r="E16" s="127" t="s">
        <v>170</v>
      </c>
      <c r="F16" s="82">
        <v>9843</v>
      </c>
      <c r="G16" s="82">
        <v>9843</v>
      </c>
    </row>
    <row r="17" spans="2:7" ht="25.5" customHeight="1">
      <c r="B17" s="80" t="s">
        <v>161</v>
      </c>
      <c r="C17" s="81">
        <v>203</v>
      </c>
      <c r="D17" s="81">
        <v>199</v>
      </c>
      <c r="E17" s="127" t="s">
        <v>100</v>
      </c>
      <c r="F17" s="82">
        <v>9843</v>
      </c>
      <c r="G17" s="82">
        <v>9843</v>
      </c>
    </row>
    <row r="18" spans="2:7" ht="26.25" customHeight="1">
      <c r="B18" s="80" t="s">
        <v>162</v>
      </c>
      <c r="C18" s="81">
        <v>6497</v>
      </c>
      <c r="D18" s="81">
        <v>6283</v>
      </c>
      <c r="E18" s="128" t="s">
        <v>71</v>
      </c>
      <c r="F18" s="77">
        <f>F15+F16</f>
        <v>10041</v>
      </c>
      <c r="G18" s="77">
        <f>G15+G16</f>
        <v>10041</v>
      </c>
    </row>
    <row r="19" spans="2:7" ht="19.5">
      <c r="B19" s="84" t="s">
        <v>3</v>
      </c>
      <c r="C19" s="77">
        <f>C12+C13+C14+C15+C16+C17+C18</f>
        <v>8412</v>
      </c>
      <c r="D19" s="77">
        <f>D12+D13+D14+D15+D16+D17+D18</f>
        <v>8294</v>
      </c>
      <c r="E19" s="126" t="s">
        <v>35</v>
      </c>
      <c r="F19" s="82"/>
      <c r="G19" s="121"/>
    </row>
    <row r="20" spans="2:7" ht="23.25" customHeight="1">
      <c r="B20" s="76" t="s">
        <v>23</v>
      </c>
      <c r="C20" s="78"/>
      <c r="D20" s="136"/>
      <c r="E20" s="129" t="s">
        <v>101</v>
      </c>
      <c r="F20" s="82">
        <f>F21+F22</f>
        <v>313</v>
      </c>
      <c r="G20" s="82">
        <f>G21+G22</f>
        <v>-79</v>
      </c>
    </row>
    <row r="21" spans="2:7" ht="24" customHeight="1">
      <c r="B21" s="85" t="s">
        <v>61</v>
      </c>
      <c r="C21" s="79">
        <v>6863</v>
      </c>
      <c r="D21" s="79">
        <v>7014</v>
      </c>
      <c r="E21" s="127" t="s">
        <v>102</v>
      </c>
      <c r="F21" s="82">
        <v>394</v>
      </c>
      <c r="G21" s="82">
        <v>1</v>
      </c>
    </row>
    <row r="22" spans="2:7" ht="25.5" customHeight="1">
      <c r="B22" s="85" t="s">
        <v>62</v>
      </c>
      <c r="C22" s="82"/>
      <c r="D22" s="82"/>
      <c r="E22" s="127" t="s">
        <v>103</v>
      </c>
      <c r="F22" s="79">
        <v>-81</v>
      </c>
      <c r="G22" s="79">
        <v>-80</v>
      </c>
    </row>
    <row r="23" spans="2:7" ht="24" customHeight="1">
      <c r="B23" s="85" t="s">
        <v>163</v>
      </c>
      <c r="C23" s="82">
        <v>73</v>
      </c>
      <c r="D23" s="82">
        <v>79</v>
      </c>
      <c r="E23" s="129" t="s">
        <v>104</v>
      </c>
      <c r="F23" s="82">
        <v>394</v>
      </c>
      <c r="G23" s="82">
        <v>393</v>
      </c>
    </row>
    <row r="24" spans="2:7" ht="24" customHeight="1">
      <c r="B24" s="84" t="s">
        <v>24</v>
      </c>
      <c r="C24" s="77">
        <f>C21+C23</f>
        <v>6936</v>
      </c>
      <c r="D24" s="77">
        <f>D21+D23+D22</f>
        <v>7093</v>
      </c>
      <c r="E24" s="128" t="s">
        <v>72</v>
      </c>
      <c r="F24" s="83">
        <f>F20+F23</f>
        <v>707</v>
      </c>
      <c r="G24" s="122">
        <f>G20+G23</f>
        <v>314</v>
      </c>
    </row>
    <row r="25" spans="2:7" ht="26.25" customHeight="1">
      <c r="B25" s="76" t="s">
        <v>106</v>
      </c>
      <c r="C25" s="82">
        <v>0</v>
      </c>
      <c r="D25" s="82">
        <v>0</v>
      </c>
      <c r="E25" s="130" t="s">
        <v>28</v>
      </c>
      <c r="F25" s="83">
        <f>F13+F18+F24</f>
        <v>11369</v>
      </c>
      <c r="G25" s="83">
        <f>G13+G18+G24</f>
        <v>10976</v>
      </c>
    </row>
    <row r="26" spans="2:7" ht="26.25" customHeight="1">
      <c r="B26" s="88" t="s">
        <v>63</v>
      </c>
      <c r="C26" s="83">
        <v>0</v>
      </c>
      <c r="D26" s="83">
        <v>0</v>
      </c>
      <c r="E26" s="131" t="s">
        <v>36</v>
      </c>
      <c r="F26" s="82"/>
      <c r="G26" s="121"/>
    </row>
    <row r="27" spans="2:7" ht="25.5" customHeight="1">
      <c r="B27" s="76" t="s">
        <v>27</v>
      </c>
      <c r="C27" s="79">
        <v>34</v>
      </c>
      <c r="D27" s="79">
        <v>44</v>
      </c>
      <c r="E27" s="126" t="s">
        <v>4</v>
      </c>
      <c r="F27" s="79"/>
      <c r="G27" s="120"/>
    </row>
    <row r="28" spans="2:7" ht="24" customHeight="1">
      <c r="B28" s="76" t="s">
        <v>160</v>
      </c>
      <c r="C28" s="82">
        <v>132</v>
      </c>
      <c r="D28" s="82">
        <v>132</v>
      </c>
      <c r="E28" s="129" t="s">
        <v>171</v>
      </c>
      <c r="F28" s="87">
        <v>1896</v>
      </c>
      <c r="G28" s="87">
        <v>1896</v>
      </c>
    </row>
    <row r="29" spans="2:7" ht="24" customHeight="1">
      <c r="B29" s="89" t="s">
        <v>28</v>
      </c>
      <c r="C29" s="77">
        <f>C19+C24+C25+C26+C27+C28</f>
        <v>15514</v>
      </c>
      <c r="D29" s="77">
        <f>D19+D24+D25+D26+D27+D28</f>
        <v>15563</v>
      </c>
      <c r="E29" s="132" t="s">
        <v>74</v>
      </c>
      <c r="F29" s="87">
        <v>1896</v>
      </c>
      <c r="G29" s="87">
        <v>1896</v>
      </c>
    </row>
    <row r="30" spans="2:7" ht="23.25" customHeight="1">
      <c r="B30" s="90" t="s">
        <v>64</v>
      </c>
      <c r="C30" s="82"/>
      <c r="D30" s="121"/>
      <c r="E30" s="127" t="s">
        <v>172</v>
      </c>
      <c r="F30" s="82">
        <v>8794</v>
      </c>
      <c r="G30" s="82">
        <v>8794</v>
      </c>
    </row>
    <row r="31" spans="2:7" ht="25.5" customHeight="1">
      <c r="B31" s="76" t="s">
        <v>29</v>
      </c>
      <c r="C31" s="82"/>
      <c r="D31" s="121"/>
      <c r="E31" s="133" t="s">
        <v>3</v>
      </c>
      <c r="F31" s="83">
        <f>F28+F30</f>
        <v>10690</v>
      </c>
      <c r="G31" s="83">
        <f>G28+G30</f>
        <v>10690</v>
      </c>
    </row>
    <row r="32" spans="2:7" ht="25.5" customHeight="1">
      <c r="B32" s="85" t="s">
        <v>65</v>
      </c>
      <c r="C32" s="82">
        <v>2724</v>
      </c>
      <c r="D32" s="82">
        <v>2623</v>
      </c>
      <c r="E32" s="126" t="s">
        <v>37</v>
      </c>
      <c r="F32" s="77">
        <v>158</v>
      </c>
      <c r="G32" s="135">
        <v>160</v>
      </c>
    </row>
    <row r="33" spans="2:7" ht="26.25" customHeight="1">
      <c r="B33" s="85" t="s">
        <v>159</v>
      </c>
      <c r="C33" s="82">
        <v>5</v>
      </c>
      <c r="D33" s="82">
        <v>5</v>
      </c>
      <c r="E33" s="130" t="s">
        <v>5</v>
      </c>
      <c r="F33" s="86">
        <f>F31+F32</f>
        <v>10848</v>
      </c>
      <c r="G33" s="86">
        <f>G31+G32</f>
        <v>10850</v>
      </c>
    </row>
    <row r="34" spans="2:7" ht="23.25" customHeight="1">
      <c r="B34" s="84" t="s">
        <v>3</v>
      </c>
      <c r="C34" s="83">
        <f>SUM(C32:C33)</f>
        <v>2729</v>
      </c>
      <c r="D34" s="83">
        <f>SUM(D32:D33)</f>
        <v>2628</v>
      </c>
      <c r="E34" s="131" t="s">
        <v>6</v>
      </c>
      <c r="F34" s="87"/>
      <c r="G34" s="123"/>
    </row>
    <row r="35" spans="2:7" ht="25.5" customHeight="1">
      <c r="B35" s="76" t="s">
        <v>8</v>
      </c>
      <c r="C35" s="79"/>
      <c r="D35" s="120"/>
      <c r="E35" s="126" t="s">
        <v>7</v>
      </c>
      <c r="F35" s="79"/>
      <c r="G35" s="120"/>
    </row>
    <row r="36" spans="2:7" ht="23.25" customHeight="1">
      <c r="B36" s="85" t="s">
        <v>164</v>
      </c>
      <c r="C36" s="92">
        <v>4410</v>
      </c>
      <c r="D36" s="92">
        <v>4743</v>
      </c>
      <c r="E36" s="129" t="s">
        <v>73</v>
      </c>
      <c r="F36" s="82">
        <v>37</v>
      </c>
      <c r="G36" s="82">
        <v>37</v>
      </c>
    </row>
    <row r="37" spans="2:7" ht="24" customHeight="1">
      <c r="B37" s="85" t="s">
        <v>165</v>
      </c>
      <c r="C37" s="92">
        <v>41</v>
      </c>
      <c r="D37" s="92">
        <v>27</v>
      </c>
      <c r="E37" s="129" t="s">
        <v>77</v>
      </c>
      <c r="F37" s="87">
        <v>319</v>
      </c>
      <c r="G37" s="87">
        <v>428</v>
      </c>
    </row>
    <row r="38" spans="2:7" ht="26.25" customHeight="1">
      <c r="B38" s="85" t="s">
        <v>166</v>
      </c>
      <c r="C38" s="82">
        <v>2710</v>
      </c>
      <c r="D38" s="82">
        <v>2547</v>
      </c>
      <c r="E38" s="132" t="s">
        <v>74</v>
      </c>
      <c r="F38" s="87">
        <v>319</v>
      </c>
      <c r="G38" s="87">
        <v>360</v>
      </c>
    </row>
    <row r="39" spans="2:7" ht="25.5" customHeight="1">
      <c r="B39" s="85" t="s">
        <v>167</v>
      </c>
      <c r="C39" s="82">
        <v>9</v>
      </c>
      <c r="D39" s="82"/>
      <c r="E39" s="127" t="s">
        <v>75</v>
      </c>
      <c r="F39" s="82">
        <v>1823</v>
      </c>
      <c r="G39" s="82">
        <v>1180</v>
      </c>
    </row>
    <row r="40" spans="2:7" ht="26.25" customHeight="1">
      <c r="B40" s="85" t="s">
        <v>168</v>
      </c>
      <c r="C40" s="82">
        <v>676</v>
      </c>
      <c r="D40" s="82">
        <v>723</v>
      </c>
      <c r="E40" s="127" t="s">
        <v>173</v>
      </c>
      <c r="F40" s="82">
        <v>1576</v>
      </c>
      <c r="G40" s="82">
        <v>1543</v>
      </c>
    </row>
    <row r="41" spans="2:7" ht="22.5" customHeight="1">
      <c r="B41" s="84" t="s">
        <v>24</v>
      </c>
      <c r="C41" s="77">
        <f>C36+C37+C38+C39+C40</f>
        <v>7846</v>
      </c>
      <c r="D41" s="77">
        <f>D36+D37+D38+D39+D40</f>
        <v>8040</v>
      </c>
      <c r="E41" s="127" t="s">
        <v>174</v>
      </c>
      <c r="F41" s="82">
        <v>207</v>
      </c>
      <c r="G41" s="82">
        <v>201</v>
      </c>
    </row>
    <row r="42" spans="2:7" ht="24" customHeight="1">
      <c r="B42" s="76" t="s">
        <v>105</v>
      </c>
      <c r="C42" s="78">
        <v>0</v>
      </c>
      <c r="D42" s="136">
        <v>0</v>
      </c>
      <c r="E42" s="127" t="s">
        <v>175</v>
      </c>
      <c r="F42" s="91">
        <v>223</v>
      </c>
      <c r="G42" s="91">
        <v>202</v>
      </c>
    </row>
    <row r="43" spans="2:7" ht="24" customHeight="1">
      <c r="B43" s="76" t="s">
        <v>10</v>
      </c>
      <c r="C43" s="79"/>
      <c r="D43" s="120"/>
      <c r="E43" s="127" t="s">
        <v>176</v>
      </c>
      <c r="F43" s="91">
        <v>589</v>
      </c>
      <c r="G43" s="91">
        <v>1123</v>
      </c>
    </row>
    <row r="44" spans="2:7" ht="26.25" customHeight="1">
      <c r="B44" s="85" t="s">
        <v>66</v>
      </c>
      <c r="C44" s="82">
        <v>120</v>
      </c>
      <c r="D44" s="121">
        <v>42</v>
      </c>
      <c r="E44" s="133" t="s">
        <v>3</v>
      </c>
      <c r="F44" s="215">
        <f>F36+F37+F39+F40+F41+F42+F43</f>
        <v>4774</v>
      </c>
      <c r="G44" s="215">
        <f>G36+G37+G39+G40+G41+G42+G43</f>
        <v>4714</v>
      </c>
    </row>
    <row r="45" spans="2:7" ht="26.25" customHeight="1">
      <c r="B45" s="85" t="s">
        <v>67</v>
      </c>
      <c r="C45" s="82">
        <v>782</v>
      </c>
      <c r="D45" s="121">
        <v>267</v>
      </c>
      <c r="E45" s="126" t="s">
        <v>37</v>
      </c>
      <c r="F45" s="82">
        <v>0</v>
      </c>
      <c r="G45" s="82">
        <v>0</v>
      </c>
    </row>
    <row r="46" spans="2:7" ht="24" customHeight="1">
      <c r="B46" s="84" t="s">
        <v>26</v>
      </c>
      <c r="C46" s="77">
        <f>SUM(C44:C45)</f>
        <v>902</v>
      </c>
      <c r="D46" s="77">
        <f>SUM(D44:D45)</f>
        <v>309</v>
      </c>
      <c r="E46" s="130" t="s">
        <v>9</v>
      </c>
      <c r="F46" s="216">
        <f>F44+F45</f>
        <v>4774</v>
      </c>
      <c r="G46" s="216">
        <f>G44+G45</f>
        <v>4714</v>
      </c>
    </row>
    <row r="47" spans="2:7" ht="24" customHeight="1">
      <c r="B47" s="89" t="s">
        <v>5</v>
      </c>
      <c r="C47" s="77">
        <f>C34+C41+C42+C46</f>
        <v>11477</v>
      </c>
      <c r="D47" s="77">
        <f>D34+D41+D42+D46</f>
        <v>10977</v>
      </c>
      <c r="E47" s="132"/>
      <c r="F47" s="87"/>
      <c r="G47" s="123"/>
    </row>
    <row r="48" spans="2:7" ht="25.5" customHeight="1">
      <c r="B48" s="89" t="s">
        <v>30</v>
      </c>
      <c r="C48" s="83">
        <f>C29+C47</f>
        <v>26991</v>
      </c>
      <c r="D48" s="83">
        <f>D29+D47</f>
        <v>26540</v>
      </c>
      <c r="E48" s="130" t="s">
        <v>38</v>
      </c>
      <c r="F48" s="83">
        <f>F25+F33+F46</f>
        <v>26991</v>
      </c>
      <c r="G48" s="83">
        <f>G25+G33+G46</f>
        <v>26540</v>
      </c>
    </row>
    <row r="49" spans="2:7" ht="22.5" customHeight="1">
      <c r="B49" s="90" t="s">
        <v>68</v>
      </c>
      <c r="C49" s="83">
        <v>187230</v>
      </c>
      <c r="D49" s="122">
        <v>182062</v>
      </c>
      <c r="E49" s="131" t="s">
        <v>76</v>
      </c>
      <c r="F49" s="86">
        <v>187230</v>
      </c>
      <c r="G49" s="86">
        <v>182062</v>
      </c>
    </row>
    <row r="50" spans="2:7" ht="18.75">
      <c r="B50" s="93"/>
      <c r="C50" s="93"/>
      <c r="D50" s="94"/>
      <c r="E50" s="93"/>
      <c r="F50" s="93"/>
      <c r="G50" s="95"/>
    </row>
    <row r="51" spans="2:7" ht="18.75">
      <c r="B51" s="93"/>
      <c r="C51" s="93"/>
      <c r="D51" s="94"/>
      <c r="E51" s="93"/>
      <c r="F51" s="93"/>
      <c r="G51" s="95"/>
    </row>
    <row r="52" spans="2:7" ht="18.75">
      <c r="B52" s="93"/>
      <c r="C52" s="93"/>
      <c r="D52" s="94"/>
      <c r="E52" s="93"/>
      <c r="F52" s="93"/>
      <c r="G52" s="95"/>
    </row>
    <row r="53" spans="2:7" ht="18.75">
      <c r="B53" s="93"/>
      <c r="C53" s="93"/>
      <c r="D53" s="94"/>
      <c r="E53" s="93"/>
      <c r="F53" s="93"/>
      <c r="G53" s="95"/>
    </row>
    <row r="54" spans="2:7" ht="18.75">
      <c r="B54" s="93"/>
      <c r="C54" s="93"/>
      <c r="D54" s="94"/>
      <c r="E54" s="93"/>
      <c r="F54" s="93"/>
      <c r="G54" s="95"/>
    </row>
    <row r="55" spans="2:7" ht="18.75">
      <c r="B55" s="63" t="s">
        <v>192</v>
      </c>
      <c r="C55" s="272" t="s">
        <v>31</v>
      </c>
      <c r="D55" s="272"/>
      <c r="E55" s="98" t="s">
        <v>158</v>
      </c>
      <c r="F55" s="99"/>
      <c r="G55" s="100"/>
    </row>
    <row r="56" spans="2:7" ht="18.75">
      <c r="B56" s="63"/>
      <c r="C56" s="273" t="s">
        <v>108</v>
      </c>
      <c r="D56" s="273"/>
      <c r="E56" s="101" t="s">
        <v>113</v>
      </c>
      <c r="G56" s="100"/>
    </row>
    <row r="57" spans="2:7" ht="18.75">
      <c r="B57" s="63"/>
      <c r="C57" s="97"/>
      <c r="D57" s="97"/>
      <c r="E57" s="101"/>
      <c r="G57" s="100"/>
    </row>
    <row r="58" spans="2:7" ht="18.75">
      <c r="B58" s="63"/>
      <c r="C58" s="97"/>
      <c r="D58" s="97"/>
      <c r="E58" s="101"/>
      <c r="G58" s="100"/>
    </row>
    <row r="59" spans="2:7" ht="18.75">
      <c r="B59" s="63"/>
      <c r="C59" s="97"/>
      <c r="D59" s="97"/>
      <c r="E59" s="101"/>
      <c r="G59" s="100"/>
    </row>
    <row r="60" spans="2:7" ht="18.75">
      <c r="B60" s="63"/>
      <c r="C60" s="97"/>
      <c r="D60" s="97"/>
      <c r="E60" s="101"/>
      <c r="G60" s="100"/>
    </row>
    <row r="61" spans="2:7" ht="18.75">
      <c r="B61" s="63"/>
      <c r="C61" s="97"/>
      <c r="D61" s="97"/>
      <c r="E61" s="101"/>
      <c r="G61" s="100"/>
    </row>
    <row r="62" spans="2:7" ht="18.75">
      <c r="B62" s="63"/>
      <c r="C62" s="96"/>
      <c r="D62" s="97"/>
      <c r="E62" s="98"/>
      <c r="F62" s="99"/>
      <c r="G62" s="100"/>
    </row>
    <row r="63" spans="2:7" ht="18.75">
      <c r="B63" s="63" t="s">
        <v>154</v>
      </c>
      <c r="C63" s="96"/>
      <c r="D63" s="97"/>
      <c r="E63" s="98"/>
      <c r="F63" s="99"/>
      <c r="G63" s="100"/>
    </row>
    <row r="64" spans="2:7" ht="18.75">
      <c r="B64" s="63" t="s">
        <v>155</v>
      </c>
      <c r="C64" s="96"/>
      <c r="D64" s="97"/>
      <c r="E64" s="98"/>
      <c r="F64" s="99"/>
      <c r="G64" s="100"/>
    </row>
    <row r="65" spans="2:7" ht="18.75">
      <c r="B65" s="63" t="s">
        <v>156</v>
      </c>
      <c r="C65" s="96"/>
      <c r="D65" s="97"/>
      <c r="E65" s="98"/>
      <c r="F65" s="99"/>
      <c r="G65" s="100"/>
    </row>
    <row r="66" spans="2:7" ht="18.75">
      <c r="B66" s="63" t="s">
        <v>157</v>
      </c>
      <c r="C66" s="96"/>
      <c r="D66" s="97"/>
      <c r="E66" s="98"/>
      <c r="F66" s="99"/>
      <c r="G66" s="100"/>
    </row>
    <row r="67" spans="2:7" ht="18.75">
      <c r="B67" s="63"/>
      <c r="C67" s="96"/>
      <c r="D67" s="97"/>
      <c r="E67" s="98"/>
      <c r="F67" s="99"/>
      <c r="G67" s="100"/>
    </row>
    <row r="68" spans="2:7" ht="18.75">
      <c r="B68" s="103"/>
      <c r="C68" s="104"/>
      <c r="D68" s="105"/>
      <c r="E68" s="106"/>
      <c r="F68" s="107"/>
      <c r="G68" s="95"/>
    </row>
    <row r="69" spans="2:6" ht="18.75">
      <c r="B69" s="103"/>
      <c r="C69" s="104" t="s">
        <v>107</v>
      </c>
      <c r="D69" s="105"/>
      <c r="E69" s="106"/>
      <c r="F69" s="107"/>
    </row>
    <row r="70" spans="2:7" ht="18.75">
      <c r="B70" s="109"/>
      <c r="C70" s="110"/>
      <c r="D70" s="111"/>
      <c r="E70" s="112"/>
      <c r="F70" s="113"/>
      <c r="G70" s="114"/>
    </row>
    <row r="71" spans="2:7" ht="18.75">
      <c r="B71" s="109"/>
      <c r="C71" s="110"/>
      <c r="D71" s="111"/>
      <c r="E71" s="112"/>
      <c r="F71" s="113"/>
      <c r="G71" s="114"/>
    </row>
    <row r="72" spans="2:7" ht="18.75">
      <c r="B72" s="64"/>
      <c r="C72" s="64"/>
      <c r="D72" s="115"/>
      <c r="E72" s="116"/>
      <c r="G72" s="117"/>
    </row>
  </sheetData>
  <sheetProtection/>
  <mergeCells count="12">
    <mergeCell ref="C55:D55"/>
    <mergeCell ref="C56:D56"/>
    <mergeCell ref="B2:G2"/>
    <mergeCell ref="B7:B8"/>
    <mergeCell ref="C7:D7"/>
    <mergeCell ref="E7:E8"/>
    <mergeCell ref="F7:G7"/>
    <mergeCell ref="B3:G3"/>
    <mergeCell ref="B4:G4"/>
    <mergeCell ref="F5:G5"/>
    <mergeCell ref="B6:D6"/>
    <mergeCell ref="E6:G6"/>
  </mergeCells>
  <printOptions/>
  <pageMargins left="0.77" right="0.14" top="0.25" bottom="0.42" header="0.24" footer="0.3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4"/>
  <sheetViews>
    <sheetView showGridLines="0" zoomScale="75" zoomScaleNormal="75" zoomScaleSheetLayoutView="100" zoomScalePageLayoutView="0" workbookViewId="0" topLeftCell="A1">
      <selection activeCell="B54" sqref="B54"/>
    </sheetView>
  </sheetViews>
  <sheetFormatPr defaultColWidth="9.25390625" defaultRowHeight="12.75"/>
  <cols>
    <col min="1" max="1" width="2.375" style="13" customWidth="1"/>
    <col min="2" max="2" width="53.75390625" style="16" customWidth="1"/>
    <col min="3" max="3" width="15.75390625" style="13" customWidth="1"/>
    <col min="4" max="4" width="15.75390625" style="15" customWidth="1"/>
    <col min="5" max="5" width="53.625" style="16" customWidth="1"/>
    <col min="6" max="6" width="16.25390625" style="13" customWidth="1"/>
    <col min="7" max="7" width="16.75390625" style="15" customWidth="1"/>
    <col min="8" max="8" width="8.75390625" style="13" customWidth="1"/>
    <col min="9" max="9" width="12.00390625" style="13" customWidth="1"/>
    <col min="10" max="10" width="15.125" style="13" customWidth="1"/>
    <col min="11" max="19" width="9.25390625" style="13" customWidth="1"/>
    <col min="20" max="20" width="11.125" style="13" customWidth="1"/>
    <col min="21" max="16384" width="9.25390625" style="13" customWidth="1"/>
  </cols>
  <sheetData>
    <row r="1" spans="2:7" ht="20.25" customHeight="1">
      <c r="B1" s="275" t="s">
        <v>11</v>
      </c>
      <c r="C1" s="275"/>
      <c r="D1" s="275"/>
      <c r="E1" s="275"/>
      <c r="F1" s="275"/>
      <c r="G1" s="275"/>
    </row>
    <row r="2" spans="2:7" ht="18.75">
      <c r="B2" s="275" t="s">
        <v>110</v>
      </c>
      <c r="C2" s="275"/>
      <c r="D2" s="275"/>
      <c r="E2" s="275"/>
      <c r="F2" s="275"/>
      <c r="G2" s="275"/>
    </row>
    <row r="3" spans="2:7" ht="18.75" customHeight="1">
      <c r="B3" s="276" t="s">
        <v>111</v>
      </c>
      <c r="C3" s="276"/>
      <c r="D3" s="276"/>
      <c r="E3" s="276"/>
      <c r="F3" s="276"/>
      <c r="G3" s="276"/>
    </row>
    <row r="4" spans="2:7" ht="18.75">
      <c r="B4" s="277" t="s">
        <v>195</v>
      </c>
      <c r="C4" s="277"/>
      <c r="D4" s="277"/>
      <c r="E4" s="277"/>
      <c r="F4" s="277"/>
      <c r="G4" s="277"/>
    </row>
    <row r="5" ht="19.5" thickBot="1">
      <c r="B5" s="14"/>
    </row>
    <row r="6" spans="2:7" s="19" customFormat="1" ht="18.75">
      <c r="B6" s="278" t="s">
        <v>12</v>
      </c>
      <c r="C6" s="17" t="s">
        <v>13</v>
      </c>
      <c r="D6" s="223"/>
      <c r="E6" s="278" t="s">
        <v>14</v>
      </c>
      <c r="F6" s="17" t="s">
        <v>13</v>
      </c>
      <c r="G6" s="18"/>
    </row>
    <row r="7" spans="2:7" s="19" customFormat="1" ht="37.5">
      <c r="B7" s="279"/>
      <c r="C7" s="20" t="s">
        <v>1</v>
      </c>
      <c r="D7" s="224" t="s">
        <v>15</v>
      </c>
      <c r="E7" s="279"/>
      <c r="F7" s="20" t="s">
        <v>1</v>
      </c>
      <c r="G7" s="21" t="s">
        <v>15</v>
      </c>
    </row>
    <row r="8" spans="2:7" s="25" customFormat="1" ht="24.75" customHeight="1">
      <c r="B8" s="22" t="s">
        <v>2</v>
      </c>
      <c r="C8" s="23">
        <v>1</v>
      </c>
      <c r="D8" s="225">
        <v>2</v>
      </c>
      <c r="E8" s="22" t="s">
        <v>2</v>
      </c>
      <c r="F8" s="23">
        <v>1</v>
      </c>
      <c r="G8" s="24">
        <v>2</v>
      </c>
    </row>
    <row r="9" spans="2:7" ht="24.75" customHeight="1">
      <c r="B9" s="26" t="s">
        <v>41</v>
      </c>
      <c r="C9" s="27"/>
      <c r="D9" s="226"/>
      <c r="E9" s="26" t="s">
        <v>48</v>
      </c>
      <c r="F9" s="27"/>
      <c r="G9" s="28"/>
    </row>
    <row r="10" spans="2:7" ht="24.75" customHeight="1">
      <c r="B10" s="29" t="s">
        <v>43</v>
      </c>
      <c r="C10" s="30"/>
      <c r="D10" s="227"/>
      <c r="E10" s="29" t="s">
        <v>49</v>
      </c>
      <c r="F10" s="31"/>
      <c r="G10" s="32"/>
    </row>
    <row r="11" spans="2:7" ht="24.75" customHeight="1">
      <c r="B11" s="33" t="s">
        <v>80</v>
      </c>
      <c r="C11" s="31">
        <v>1495</v>
      </c>
      <c r="D11" s="228">
        <v>1629</v>
      </c>
      <c r="E11" s="33" t="s">
        <v>177</v>
      </c>
      <c r="F11" s="31">
        <v>2</v>
      </c>
      <c r="G11" s="32">
        <v>6</v>
      </c>
    </row>
    <row r="12" spans="2:7" ht="24.75" customHeight="1">
      <c r="B12" s="33" t="s">
        <v>78</v>
      </c>
      <c r="C12" s="31">
        <v>781</v>
      </c>
      <c r="D12" s="228">
        <v>734</v>
      </c>
      <c r="E12" s="33" t="s">
        <v>178</v>
      </c>
      <c r="F12" s="218">
        <v>4975</v>
      </c>
      <c r="G12" s="32">
        <v>4645</v>
      </c>
    </row>
    <row r="13" spans="2:21" ht="37.5">
      <c r="B13" s="33" t="s">
        <v>81</v>
      </c>
      <c r="C13" s="31">
        <v>296</v>
      </c>
      <c r="D13" s="228">
        <v>287</v>
      </c>
      <c r="E13" s="33" t="s">
        <v>179</v>
      </c>
      <c r="F13" s="31"/>
      <c r="G13" s="32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2:21" ht="30.75" customHeight="1">
      <c r="B14" s="33" t="s">
        <v>82</v>
      </c>
      <c r="C14" s="31">
        <v>1720</v>
      </c>
      <c r="D14" s="228">
        <v>1606</v>
      </c>
      <c r="E14" s="33" t="s">
        <v>180</v>
      </c>
      <c r="F14" s="218">
        <v>343</v>
      </c>
      <c r="G14" s="32">
        <v>479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2:21" ht="24.75" customHeight="1">
      <c r="B15" s="33" t="s">
        <v>83</v>
      </c>
      <c r="C15" s="31">
        <v>579</v>
      </c>
      <c r="D15" s="228">
        <v>551</v>
      </c>
      <c r="E15" s="33" t="s">
        <v>112</v>
      </c>
      <c r="F15" s="31">
        <v>258</v>
      </c>
      <c r="G15" s="32">
        <v>365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2:21" ht="28.5" customHeight="1">
      <c r="B16" s="33" t="s">
        <v>84</v>
      </c>
      <c r="C16" s="31">
        <v>36</v>
      </c>
      <c r="D16" s="228">
        <v>31</v>
      </c>
      <c r="E16" s="35" t="s">
        <v>3</v>
      </c>
      <c r="F16" s="27">
        <f>F11+F12+F14+F13</f>
        <v>5320</v>
      </c>
      <c r="G16" s="28">
        <f>G11+G12+G14+G13</f>
        <v>5130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24.75" customHeight="1">
      <c r="B17" s="34" t="s">
        <v>79</v>
      </c>
      <c r="C17" s="31"/>
      <c r="D17" s="228"/>
      <c r="E17" s="29" t="s">
        <v>96</v>
      </c>
      <c r="F17" s="37">
        <v>2</v>
      </c>
      <c r="G17" s="217">
        <v>2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2:21" ht="24.75" customHeight="1">
      <c r="B18" s="36" t="s">
        <v>3</v>
      </c>
      <c r="C18" s="37">
        <f>C11+C12+C13+C14+C15+C16</f>
        <v>4907</v>
      </c>
      <c r="D18" s="229">
        <f>D11+D12+D13+D14+D15+D16</f>
        <v>4838</v>
      </c>
      <c r="E18" s="38" t="s">
        <v>97</v>
      </c>
      <c r="F18" s="31">
        <v>2</v>
      </c>
      <c r="G18" s="32">
        <v>2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24.75" customHeight="1">
      <c r="B19" s="29" t="s">
        <v>42</v>
      </c>
      <c r="C19" s="31"/>
      <c r="D19" s="228"/>
      <c r="E19" s="29" t="s">
        <v>50</v>
      </c>
      <c r="F19" s="219">
        <v>0</v>
      </c>
      <c r="G19" s="220">
        <v>0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2:21" ht="37.5">
      <c r="B20" s="33" t="s">
        <v>85</v>
      </c>
      <c r="C20" s="31">
        <v>4</v>
      </c>
      <c r="D20" s="228">
        <v>15</v>
      </c>
      <c r="E20" s="26"/>
      <c r="F20" s="27"/>
      <c r="G20" s="28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37.5">
      <c r="B21" s="33" t="s">
        <v>86</v>
      </c>
      <c r="C21" s="31"/>
      <c r="D21" s="228"/>
      <c r="E21" s="26"/>
      <c r="F21" s="31"/>
      <c r="G21" s="3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2:7" ht="19.5">
      <c r="B22" s="36" t="s">
        <v>24</v>
      </c>
      <c r="C22" s="37">
        <f>SUM(C20:C21)</f>
        <v>4</v>
      </c>
      <c r="D22" s="229">
        <f>SUM(D20:D21)</f>
        <v>15</v>
      </c>
      <c r="E22" s="29"/>
      <c r="F22" s="31"/>
      <c r="G22" s="32"/>
    </row>
    <row r="23" spans="2:7" ht="30" customHeight="1">
      <c r="B23" s="29" t="s">
        <v>44</v>
      </c>
      <c r="C23" s="27"/>
      <c r="D23" s="226"/>
      <c r="E23" s="33"/>
      <c r="F23" s="31"/>
      <c r="G23" s="32"/>
    </row>
    <row r="24" spans="2:7" ht="30" customHeight="1">
      <c r="B24" s="33" t="s">
        <v>87</v>
      </c>
      <c r="C24" s="31">
        <v>13</v>
      </c>
      <c r="D24" s="228">
        <v>16</v>
      </c>
      <c r="E24" s="33"/>
      <c r="F24" s="31"/>
      <c r="G24" s="32"/>
    </row>
    <row r="25" spans="2:7" ht="18.75">
      <c r="B25" s="41" t="s">
        <v>88</v>
      </c>
      <c r="C25" s="42">
        <v>4</v>
      </c>
      <c r="D25" s="230">
        <v>4</v>
      </c>
      <c r="E25" s="33"/>
      <c r="F25" s="31"/>
      <c r="G25" s="32"/>
    </row>
    <row r="26" spans="2:7" ht="31.5" customHeight="1">
      <c r="B26" s="36" t="s">
        <v>25</v>
      </c>
      <c r="C26" s="37">
        <f>SUM(C24:C25)</f>
        <v>17</v>
      </c>
      <c r="D26" s="229">
        <f>SUM(D24:D25)</f>
        <v>20</v>
      </c>
      <c r="E26" s="38"/>
      <c r="F26" s="31"/>
      <c r="G26" s="32"/>
    </row>
    <row r="27" spans="2:7" ht="24.75" customHeight="1">
      <c r="B27" s="43" t="s">
        <v>89</v>
      </c>
      <c r="C27" s="37">
        <f>C18+C22+C26</f>
        <v>4928</v>
      </c>
      <c r="D27" s="229">
        <f>D18+D22+D26</f>
        <v>4873</v>
      </c>
      <c r="E27" s="26" t="s">
        <v>98</v>
      </c>
      <c r="F27" s="27">
        <f>F16+F17+F19</f>
        <v>5322</v>
      </c>
      <c r="G27" s="28">
        <f>G16+G17+G19</f>
        <v>5132</v>
      </c>
    </row>
    <row r="28" spans="2:7" ht="24.75" customHeight="1">
      <c r="B28" s="26" t="s">
        <v>90</v>
      </c>
      <c r="C28" s="218">
        <v>0</v>
      </c>
      <c r="D28" s="231">
        <v>0</v>
      </c>
      <c r="E28" s="26" t="s">
        <v>51</v>
      </c>
      <c r="F28" s="27">
        <v>0</v>
      </c>
      <c r="G28" s="28">
        <v>0</v>
      </c>
    </row>
    <row r="29" spans="2:7" ht="24.75" customHeight="1">
      <c r="B29" s="29" t="s">
        <v>94</v>
      </c>
      <c r="C29" s="31">
        <v>0</v>
      </c>
      <c r="D29" s="228">
        <v>0</v>
      </c>
      <c r="E29" s="29" t="s">
        <v>99</v>
      </c>
      <c r="F29" s="27">
        <v>0</v>
      </c>
      <c r="G29" s="28">
        <v>0</v>
      </c>
    </row>
    <row r="30" spans="2:7" ht="24.75" customHeight="1">
      <c r="B30" s="26" t="s">
        <v>91</v>
      </c>
      <c r="C30" s="37">
        <f>C27+C29</f>
        <v>4928</v>
      </c>
      <c r="D30" s="229">
        <f>D27+D29</f>
        <v>4873</v>
      </c>
      <c r="E30" s="26" t="s">
        <v>52</v>
      </c>
      <c r="F30" s="39">
        <f>F27+F29</f>
        <v>5322</v>
      </c>
      <c r="G30" s="40">
        <f>G27+G29</f>
        <v>5132</v>
      </c>
    </row>
    <row r="31" spans="2:7" ht="34.5" customHeight="1">
      <c r="B31" s="26" t="s">
        <v>45</v>
      </c>
      <c r="C31" s="44">
        <f>F30-C30</f>
        <v>394</v>
      </c>
      <c r="D31" s="232">
        <f>G30-D30</f>
        <v>259</v>
      </c>
      <c r="E31" s="26" t="s">
        <v>53</v>
      </c>
      <c r="F31" s="31"/>
      <c r="G31" s="32"/>
    </row>
    <row r="32" spans="2:7" ht="30.75" customHeight="1">
      <c r="B32" s="29" t="s">
        <v>95</v>
      </c>
      <c r="C32" s="44">
        <f>C33+C34</f>
        <v>0</v>
      </c>
      <c r="D32" s="232">
        <f>D33+D34</f>
        <v>0</v>
      </c>
      <c r="E32" s="26"/>
      <c r="F32" s="31"/>
      <c r="G32" s="32"/>
    </row>
    <row r="33" spans="2:7" ht="24.75" customHeight="1">
      <c r="B33" s="33" t="s">
        <v>92</v>
      </c>
      <c r="C33" s="235"/>
      <c r="D33" s="236"/>
      <c r="E33" s="26"/>
      <c r="F33" s="31"/>
      <c r="G33" s="32"/>
    </row>
    <row r="34" spans="2:7" ht="24.75" customHeight="1">
      <c r="B34" s="33" t="s">
        <v>93</v>
      </c>
      <c r="C34" s="45"/>
      <c r="D34" s="233"/>
      <c r="E34" s="26"/>
      <c r="F34" s="31"/>
      <c r="G34" s="32"/>
    </row>
    <row r="35" spans="2:7" ht="24.75" customHeight="1">
      <c r="B35" s="26" t="s">
        <v>46</v>
      </c>
      <c r="C35" s="44">
        <f>C31-C32</f>
        <v>394</v>
      </c>
      <c r="D35" s="232">
        <f>D31-D32</f>
        <v>259</v>
      </c>
      <c r="E35" s="26" t="s">
        <v>54</v>
      </c>
      <c r="F35" s="27">
        <v>0</v>
      </c>
      <c r="G35" s="28">
        <v>0</v>
      </c>
    </row>
    <row r="36" spans="2:7" ht="24.75" customHeight="1" thickBot="1">
      <c r="B36" s="46" t="s">
        <v>47</v>
      </c>
      <c r="C36" s="47">
        <f>C30+C32+C35</f>
        <v>5322</v>
      </c>
      <c r="D36" s="234">
        <f>D30+D32+D35</f>
        <v>5132</v>
      </c>
      <c r="E36" s="46" t="s">
        <v>55</v>
      </c>
      <c r="F36" s="221">
        <f>F30+F35</f>
        <v>5322</v>
      </c>
      <c r="G36" s="222">
        <f>G30+G35</f>
        <v>5132</v>
      </c>
    </row>
    <row r="37" spans="3:7" ht="18.75">
      <c r="C37" s="48"/>
      <c r="D37" s="49"/>
      <c r="E37" s="1"/>
      <c r="F37" s="48"/>
      <c r="G37" s="49"/>
    </row>
    <row r="38" spans="3:7" ht="18.75">
      <c r="C38" s="48"/>
      <c r="D38" s="49"/>
      <c r="E38" s="1"/>
      <c r="F38" s="48"/>
      <c r="G38" s="49"/>
    </row>
    <row r="39" spans="3:7" ht="18.75">
      <c r="C39" s="48"/>
      <c r="D39" s="49"/>
      <c r="E39" s="1"/>
      <c r="F39" s="48"/>
      <c r="G39" s="49"/>
    </row>
    <row r="40" spans="3:7" ht="18.75">
      <c r="C40" s="48"/>
      <c r="D40" s="49"/>
      <c r="E40" s="1"/>
      <c r="F40" s="48"/>
      <c r="G40" s="49"/>
    </row>
    <row r="41" spans="3:7" ht="18.75">
      <c r="C41" s="50"/>
      <c r="D41" s="51"/>
      <c r="E41" s="1"/>
      <c r="F41" s="50"/>
      <c r="G41" s="51"/>
    </row>
    <row r="42" spans="2:7" ht="18.75">
      <c r="B42" s="52" t="s">
        <v>194</v>
      </c>
      <c r="C42" s="280" t="s">
        <v>31</v>
      </c>
      <c r="D42" s="280"/>
      <c r="E42" s="53" t="s">
        <v>158</v>
      </c>
      <c r="F42" s="54"/>
      <c r="G42" s="55"/>
    </row>
    <row r="43" spans="2:7" ht="18.75">
      <c r="B43" s="274" t="s">
        <v>108</v>
      </c>
      <c r="C43" s="274"/>
      <c r="D43" s="274"/>
      <c r="E43" s="57" t="s">
        <v>113</v>
      </c>
      <c r="F43" s="58"/>
      <c r="G43" s="59"/>
    </row>
    <row r="44" spans="2:7" ht="18.75">
      <c r="B44" s="56"/>
      <c r="C44" s="56"/>
      <c r="D44" s="56"/>
      <c r="E44" s="57"/>
      <c r="F44" s="58"/>
      <c r="G44" s="59"/>
    </row>
    <row r="45" spans="2:7" ht="18.75">
      <c r="B45" s="56"/>
      <c r="C45" s="56"/>
      <c r="D45" s="56"/>
      <c r="E45" s="57"/>
      <c r="F45" s="58"/>
      <c r="G45" s="59"/>
    </row>
    <row r="46" spans="2:7" ht="18.75">
      <c r="B46" s="56"/>
      <c r="C46" s="56"/>
      <c r="D46" s="56"/>
      <c r="E46" s="57"/>
      <c r="F46" s="58"/>
      <c r="G46" s="59"/>
    </row>
    <row r="47" spans="2:7" ht="18.75">
      <c r="B47" s="56"/>
      <c r="C47" s="56"/>
      <c r="D47" s="56"/>
      <c r="E47" s="57"/>
      <c r="F47" s="58"/>
      <c r="G47" s="59"/>
    </row>
    <row r="48" spans="2:7" ht="18.75">
      <c r="B48" s="60"/>
      <c r="C48" s="61"/>
      <c r="D48" s="62"/>
      <c r="E48" s="60"/>
      <c r="F48" s="58"/>
      <c r="G48" s="59"/>
    </row>
    <row r="49" spans="2:7" ht="18.75">
      <c r="B49" s="60"/>
      <c r="C49" s="61"/>
      <c r="D49" s="62"/>
      <c r="E49" s="60"/>
      <c r="F49" s="58"/>
      <c r="G49" s="59"/>
    </row>
    <row r="50" spans="2:7" ht="18.75">
      <c r="B50" s="63" t="s">
        <v>154</v>
      </c>
      <c r="C50" s="61"/>
      <c r="D50" s="62"/>
      <c r="E50" s="60"/>
      <c r="F50" s="58"/>
      <c r="G50" s="59"/>
    </row>
    <row r="51" spans="2:7" ht="18.75">
      <c r="B51" s="63" t="s">
        <v>155</v>
      </c>
      <c r="C51" s="61"/>
      <c r="D51" s="62"/>
      <c r="E51" s="60"/>
      <c r="F51" s="58"/>
      <c r="G51" s="59"/>
    </row>
    <row r="52" spans="2:7" ht="18.75">
      <c r="B52" s="63" t="s">
        <v>156</v>
      </c>
      <c r="C52" s="61"/>
      <c r="D52" s="62"/>
      <c r="E52" s="60"/>
      <c r="F52" s="58"/>
      <c r="G52" s="59"/>
    </row>
    <row r="53" spans="2:7" ht="18.75">
      <c r="B53" s="63" t="s">
        <v>157</v>
      </c>
      <c r="C53" s="61"/>
      <c r="D53" s="62"/>
      <c r="E53" s="60"/>
      <c r="F53" s="58"/>
      <c r="G53" s="59"/>
    </row>
    <row r="54" spans="2:7" ht="18.75">
      <c r="B54" s="63"/>
      <c r="C54" s="61"/>
      <c r="D54" s="62"/>
      <c r="E54" s="60"/>
      <c r="F54" s="58"/>
      <c r="G54" s="59"/>
    </row>
  </sheetData>
  <sheetProtection/>
  <mergeCells count="8">
    <mergeCell ref="B43:D43"/>
    <mergeCell ref="B1:G1"/>
    <mergeCell ref="B2:G2"/>
    <mergeCell ref="B3:G3"/>
    <mergeCell ref="B4:G4"/>
    <mergeCell ref="B6:B7"/>
    <mergeCell ref="E6:E7"/>
    <mergeCell ref="C42:D42"/>
  </mergeCells>
  <printOptions/>
  <pageMargins left="0.93" right="0.43" top="1" bottom="1" header="0.5" footer="0.5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zoomScalePageLayoutView="0" workbookViewId="0" topLeftCell="A1">
      <selection activeCell="B39" sqref="B39"/>
    </sheetView>
  </sheetViews>
  <sheetFormatPr defaultColWidth="9.25390625" defaultRowHeight="12.75"/>
  <cols>
    <col min="1" max="1" width="1.875" style="137" customWidth="1"/>
    <col min="2" max="2" width="65.75390625" style="137" customWidth="1"/>
    <col min="3" max="3" width="9.875" style="137" customWidth="1"/>
    <col min="4" max="4" width="10.375" style="137" customWidth="1"/>
    <col min="5" max="5" width="10.00390625" style="137" customWidth="1"/>
    <col min="6" max="6" width="10.25390625" style="137" customWidth="1"/>
    <col min="7" max="7" width="10.625" style="137" customWidth="1"/>
    <col min="8" max="8" width="9.875" style="137" customWidth="1"/>
    <col min="9" max="9" width="26.25390625" style="137" customWidth="1"/>
    <col min="10" max="16384" width="9.25390625" style="137" customWidth="1"/>
  </cols>
  <sheetData>
    <row r="1" spans="2:8" ht="15.75">
      <c r="B1" s="281" t="s">
        <v>11</v>
      </c>
      <c r="C1" s="281"/>
      <c r="D1" s="281"/>
      <c r="E1" s="281"/>
      <c r="F1" s="281"/>
      <c r="G1" s="281"/>
      <c r="H1" s="281"/>
    </row>
    <row r="2" spans="2:9" ht="15.75" customHeight="1">
      <c r="B2" s="281" t="s">
        <v>114</v>
      </c>
      <c r="C2" s="281"/>
      <c r="D2" s="281"/>
      <c r="E2" s="281"/>
      <c r="F2" s="281"/>
      <c r="G2" s="281"/>
      <c r="H2" s="281"/>
      <c r="I2" s="2"/>
    </row>
    <row r="3" spans="2:9" ht="16.5" customHeight="1">
      <c r="B3" s="282" t="s">
        <v>115</v>
      </c>
      <c r="C3" s="282"/>
      <c r="D3" s="282"/>
      <c r="E3" s="282"/>
      <c r="F3" s="282"/>
      <c r="G3" s="282"/>
      <c r="H3" s="282"/>
      <c r="I3" s="3"/>
    </row>
    <row r="4" spans="2:8" ht="11.25" customHeight="1">
      <c r="B4" s="283" t="s">
        <v>196</v>
      </c>
      <c r="C4" s="283"/>
      <c r="D4" s="283"/>
      <c r="E4" s="283"/>
      <c r="F4" s="283"/>
      <c r="G4" s="283"/>
      <c r="H4" s="283"/>
    </row>
    <row r="5" spans="2:8" ht="15" customHeight="1" thickBot="1">
      <c r="B5" s="138"/>
      <c r="C5" s="138"/>
      <c r="D5" s="138"/>
      <c r="E5" s="139"/>
      <c r="H5" s="140" t="s">
        <v>116</v>
      </c>
    </row>
    <row r="6" spans="2:8" ht="16.5" thickBot="1">
      <c r="B6" s="286" t="s">
        <v>117</v>
      </c>
      <c r="C6" s="288" t="s">
        <v>118</v>
      </c>
      <c r="D6" s="289"/>
      <c r="E6" s="290"/>
      <c r="F6" s="288" t="s">
        <v>119</v>
      </c>
      <c r="G6" s="289"/>
      <c r="H6" s="290"/>
    </row>
    <row r="7" spans="2:8" ht="32.25" thickBot="1">
      <c r="B7" s="287"/>
      <c r="C7" s="153" t="s">
        <v>120</v>
      </c>
      <c r="D7" s="154" t="s">
        <v>121</v>
      </c>
      <c r="E7" s="155" t="s">
        <v>122</v>
      </c>
      <c r="F7" s="153" t="s">
        <v>120</v>
      </c>
      <c r="G7" s="154" t="s">
        <v>121</v>
      </c>
      <c r="H7" s="155" t="s">
        <v>122</v>
      </c>
    </row>
    <row r="8" spans="2:8" ht="16.5" thickBot="1">
      <c r="B8" s="143" t="s">
        <v>2</v>
      </c>
      <c r="C8" s="141">
        <v>1</v>
      </c>
      <c r="D8" s="142">
        <v>2</v>
      </c>
      <c r="E8" s="156">
        <v>3</v>
      </c>
      <c r="F8" s="157">
        <v>4</v>
      </c>
      <c r="G8" s="158">
        <v>5</v>
      </c>
      <c r="H8" s="156">
        <v>6</v>
      </c>
    </row>
    <row r="9" spans="2:8" ht="24.75" customHeight="1">
      <c r="B9" s="159" t="s">
        <v>123</v>
      </c>
      <c r="C9" s="160"/>
      <c r="D9" s="161"/>
      <c r="E9" s="162"/>
      <c r="F9" s="160"/>
      <c r="G9" s="161"/>
      <c r="H9" s="162"/>
    </row>
    <row r="10" spans="2:8" ht="24.75" customHeight="1">
      <c r="B10" s="163" t="s">
        <v>124</v>
      </c>
      <c r="C10" s="164">
        <v>6303</v>
      </c>
      <c r="D10" s="165">
        <v>3046</v>
      </c>
      <c r="E10" s="166">
        <f>C10-D10</f>
        <v>3257</v>
      </c>
      <c r="F10" s="164">
        <v>6107</v>
      </c>
      <c r="G10" s="165">
        <v>3196</v>
      </c>
      <c r="H10" s="166">
        <f>F10-G10</f>
        <v>2911</v>
      </c>
    </row>
    <row r="11" spans="2:8" ht="24.75" customHeight="1">
      <c r="B11" s="163" t="s">
        <v>181</v>
      </c>
      <c r="C11" s="164"/>
      <c r="D11" s="165">
        <v>2221</v>
      </c>
      <c r="E11" s="167">
        <f>C11-D11</f>
        <v>-2221</v>
      </c>
      <c r="F11" s="164"/>
      <c r="G11" s="165">
        <v>2122</v>
      </c>
      <c r="H11" s="167">
        <f>F11-G11</f>
        <v>-2122</v>
      </c>
    </row>
    <row r="12" spans="2:9" ht="24.75" customHeight="1">
      <c r="B12" s="163" t="s">
        <v>182</v>
      </c>
      <c r="C12" s="164"/>
      <c r="D12" s="165">
        <v>39</v>
      </c>
      <c r="E12" s="167">
        <f>C12-D12</f>
        <v>-39</v>
      </c>
      <c r="F12" s="164"/>
      <c r="G12" s="165">
        <v>9</v>
      </c>
      <c r="H12" s="167">
        <f>F12-G12</f>
        <v>-9</v>
      </c>
      <c r="I12" s="144"/>
    </row>
    <row r="13" spans="2:8" ht="24.75" customHeight="1">
      <c r="B13" s="163" t="s">
        <v>183</v>
      </c>
      <c r="C13" s="168">
        <v>3</v>
      </c>
      <c r="D13" s="165">
        <v>25</v>
      </c>
      <c r="E13" s="167">
        <f>C13-D13</f>
        <v>-22</v>
      </c>
      <c r="F13" s="168">
        <v>18</v>
      </c>
      <c r="G13" s="165">
        <v>91</v>
      </c>
      <c r="H13" s="167">
        <f>F13-G13</f>
        <v>-73</v>
      </c>
    </row>
    <row r="14" spans="2:8" ht="24.75" customHeight="1">
      <c r="B14" s="169" t="s">
        <v>125</v>
      </c>
      <c r="C14" s="170">
        <f>SUM(C10:C13)</f>
        <v>6306</v>
      </c>
      <c r="D14" s="171">
        <f>SUM(D10:D13)</f>
        <v>5331</v>
      </c>
      <c r="E14" s="172">
        <f>C14-D14</f>
        <v>975</v>
      </c>
      <c r="F14" s="170">
        <f>SUM(F10:F13)</f>
        <v>6125</v>
      </c>
      <c r="G14" s="171">
        <f>SUM(G10:G13)</f>
        <v>5418</v>
      </c>
      <c r="H14" s="172">
        <f>F14-G14</f>
        <v>707</v>
      </c>
    </row>
    <row r="15" spans="2:8" ht="24.75" customHeight="1">
      <c r="B15" s="173" t="s">
        <v>126</v>
      </c>
      <c r="C15" s="164"/>
      <c r="D15" s="165"/>
      <c r="E15" s="166"/>
      <c r="F15" s="164"/>
      <c r="G15" s="165"/>
      <c r="H15" s="166"/>
    </row>
    <row r="16" spans="2:8" ht="24.75" customHeight="1">
      <c r="B16" s="163" t="s">
        <v>127</v>
      </c>
      <c r="C16" s="164"/>
      <c r="D16" s="165">
        <v>44</v>
      </c>
      <c r="E16" s="167">
        <f>C16-D16</f>
        <v>-44</v>
      </c>
      <c r="F16" s="164"/>
      <c r="G16" s="165">
        <v>106</v>
      </c>
      <c r="H16" s="167">
        <f>F16-G16</f>
        <v>-106</v>
      </c>
    </row>
    <row r="17" spans="2:8" ht="24.75" customHeight="1">
      <c r="B17" s="163" t="s">
        <v>184</v>
      </c>
      <c r="C17" s="164"/>
      <c r="D17" s="174">
        <v>214</v>
      </c>
      <c r="E17" s="175">
        <f>C17-D17</f>
        <v>-214</v>
      </c>
      <c r="F17" s="164"/>
      <c r="G17" s="174">
        <v>259</v>
      </c>
      <c r="H17" s="175">
        <f>F17-G17</f>
        <v>-259</v>
      </c>
    </row>
    <row r="18" spans="2:8" s="145" customFormat="1" ht="24.75" customHeight="1">
      <c r="B18" s="169" t="s">
        <v>128</v>
      </c>
      <c r="C18" s="170">
        <f>SUM(C16:C17)</f>
        <v>0</v>
      </c>
      <c r="D18" s="171">
        <f>SUM(D16:D17)</f>
        <v>258</v>
      </c>
      <c r="E18" s="172">
        <f>C18-D18</f>
        <v>-258</v>
      </c>
      <c r="F18" s="170">
        <f>SUM(F16:F17)</f>
        <v>0</v>
      </c>
      <c r="G18" s="171">
        <f>SUM(G16:G17)</f>
        <v>365</v>
      </c>
      <c r="H18" s="172">
        <f>F18-G18</f>
        <v>-365</v>
      </c>
    </row>
    <row r="19" spans="2:8" ht="24.75" customHeight="1">
      <c r="B19" s="173" t="s">
        <v>129</v>
      </c>
      <c r="C19" s="164"/>
      <c r="D19" s="165"/>
      <c r="E19" s="166"/>
      <c r="F19" s="164"/>
      <c r="G19" s="165"/>
      <c r="H19" s="166"/>
    </row>
    <row r="20" spans="2:10" ht="24.75" customHeight="1">
      <c r="B20" s="163" t="s">
        <v>185</v>
      </c>
      <c r="C20" s="164">
        <v>0</v>
      </c>
      <c r="D20" s="165">
        <v>90</v>
      </c>
      <c r="E20" s="166">
        <f aca="true" t="shared" si="0" ref="E20:E25">C20-D20</f>
        <v>-90</v>
      </c>
      <c r="F20" s="164"/>
      <c r="G20" s="165">
        <v>90</v>
      </c>
      <c r="H20" s="166">
        <f>F20-G20</f>
        <v>-90</v>
      </c>
      <c r="J20" s="144"/>
    </row>
    <row r="21" spans="2:10" ht="29.25" customHeight="1">
      <c r="B21" s="163" t="s">
        <v>186</v>
      </c>
      <c r="C21" s="164"/>
      <c r="D21" s="165">
        <v>12</v>
      </c>
      <c r="E21" s="167">
        <f t="shared" si="0"/>
        <v>-12</v>
      </c>
      <c r="F21" s="164"/>
      <c r="G21" s="165"/>
      <c r="H21" s="167">
        <f>F21-G21</f>
        <v>0</v>
      </c>
      <c r="J21" s="144"/>
    </row>
    <row r="22" spans="2:10" ht="24.75" customHeight="1">
      <c r="B22" s="163" t="s">
        <v>187</v>
      </c>
      <c r="C22" s="164"/>
      <c r="D22" s="165">
        <v>4</v>
      </c>
      <c r="E22" s="167">
        <f t="shared" si="0"/>
        <v>-4</v>
      </c>
      <c r="F22" s="164"/>
      <c r="G22" s="165">
        <v>4</v>
      </c>
      <c r="H22" s="167">
        <f>F22-G22</f>
        <v>-4</v>
      </c>
      <c r="J22" s="144"/>
    </row>
    <row r="23" spans="2:10" ht="24.75" customHeight="1">
      <c r="B23" s="163" t="s">
        <v>197</v>
      </c>
      <c r="C23" s="164"/>
      <c r="D23" s="165">
        <v>18</v>
      </c>
      <c r="E23" s="167">
        <f t="shared" si="0"/>
        <v>-18</v>
      </c>
      <c r="F23" s="164"/>
      <c r="G23" s="165"/>
      <c r="H23" s="167"/>
      <c r="J23" s="144"/>
    </row>
    <row r="24" spans="2:8" ht="24.75" customHeight="1">
      <c r="B24" s="169" t="s">
        <v>130</v>
      </c>
      <c r="C24" s="170">
        <f>SUM(C20:C22)</f>
        <v>0</v>
      </c>
      <c r="D24" s="171">
        <f>SUM(D20:D23)</f>
        <v>124</v>
      </c>
      <c r="E24" s="172">
        <f t="shared" si="0"/>
        <v>-124</v>
      </c>
      <c r="F24" s="170">
        <f>SUM(F20:F22)</f>
        <v>0</v>
      </c>
      <c r="G24" s="171">
        <f>SUM(G20:G22)</f>
        <v>94</v>
      </c>
      <c r="H24" s="172">
        <f>F24-G24</f>
        <v>-94</v>
      </c>
    </row>
    <row r="25" spans="2:8" ht="24.75" customHeight="1">
      <c r="B25" s="173" t="s">
        <v>131</v>
      </c>
      <c r="C25" s="170">
        <f>SUM(C14+C18+C24)</f>
        <v>6306</v>
      </c>
      <c r="D25" s="171">
        <f>SUM(D14+D18+D24)</f>
        <v>5713</v>
      </c>
      <c r="E25" s="176">
        <f t="shared" si="0"/>
        <v>593</v>
      </c>
      <c r="F25" s="170">
        <f>SUM(F14+F18+F24)</f>
        <v>6125</v>
      </c>
      <c r="G25" s="171">
        <f>SUM(G14+G18+G24)</f>
        <v>5877</v>
      </c>
      <c r="H25" s="176">
        <f>F25-G25</f>
        <v>248</v>
      </c>
    </row>
    <row r="26" spans="2:8" ht="24.75" customHeight="1">
      <c r="B26" s="173" t="s">
        <v>132</v>
      </c>
      <c r="C26" s="164"/>
      <c r="D26" s="165"/>
      <c r="E26" s="166">
        <v>309</v>
      </c>
      <c r="F26" s="164"/>
      <c r="G26" s="165"/>
      <c r="H26" s="166">
        <v>279</v>
      </c>
    </row>
    <row r="27" spans="2:8" ht="24.75" customHeight="1" thickBot="1">
      <c r="B27" s="177" t="s">
        <v>133</v>
      </c>
      <c r="C27" s="178"/>
      <c r="D27" s="179"/>
      <c r="E27" s="180">
        <f>E26+C25-D25</f>
        <v>902</v>
      </c>
      <c r="F27" s="178"/>
      <c r="G27" s="179"/>
      <c r="H27" s="180">
        <f>H26+F25-G25</f>
        <v>527</v>
      </c>
    </row>
    <row r="28" spans="2:8" ht="12.75" customHeight="1">
      <c r="B28" s="146"/>
      <c r="C28" s="147"/>
      <c r="D28" s="147"/>
      <c r="E28" s="148"/>
      <c r="F28" s="149"/>
      <c r="G28" s="149"/>
      <c r="H28" s="148"/>
    </row>
    <row r="29" spans="2:8" ht="10.5" customHeight="1">
      <c r="B29" s="146"/>
      <c r="C29" s="147"/>
      <c r="D29" s="147"/>
      <c r="E29" s="148"/>
      <c r="F29" s="149"/>
      <c r="G29" s="149"/>
      <c r="H29" s="148"/>
    </row>
    <row r="30" spans="2:8" ht="17.25" customHeight="1">
      <c r="B30" s="150" t="s">
        <v>198</v>
      </c>
      <c r="C30" s="147"/>
      <c r="D30" s="147"/>
      <c r="E30" s="148"/>
      <c r="F30" s="149"/>
      <c r="G30" s="149"/>
      <c r="H30" s="148"/>
    </row>
    <row r="31" spans="2:8" ht="14.25" customHeight="1">
      <c r="B31" s="181" t="s">
        <v>31</v>
      </c>
      <c r="C31" s="150"/>
      <c r="D31" s="150"/>
      <c r="E31" s="284" t="s">
        <v>158</v>
      </c>
      <c r="F31" s="284"/>
      <c r="G31" s="284"/>
      <c r="H31" s="284"/>
    </row>
    <row r="32" spans="2:8" ht="12.75" customHeight="1">
      <c r="B32" s="182" t="s">
        <v>108</v>
      </c>
      <c r="C32" s="145"/>
      <c r="D32" s="145"/>
      <c r="E32" s="285" t="s">
        <v>113</v>
      </c>
      <c r="F32" s="285"/>
      <c r="G32" s="285"/>
      <c r="H32" s="285"/>
    </row>
    <row r="33" spans="2:8" ht="15.75">
      <c r="B33" s="145"/>
      <c r="C33" s="145"/>
      <c r="D33" s="145"/>
      <c r="E33" s="145"/>
      <c r="F33" s="151"/>
      <c r="G33" s="145"/>
      <c r="H33" s="145"/>
    </row>
    <row r="34" spans="2:8" ht="15.75">
      <c r="B34" s="145"/>
      <c r="C34" s="145"/>
      <c r="D34" s="145"/>
      <c r="E34" s="145"/>
      <c r="F34" s="151"/>
      <c r="G34" s="145"/>
      <c r="H34" s="145"/>
    </row>
    <row r="35" spans="2:8" ht="15.75">
      <c r="B35" s="152" t="s">
        <v>154</v>
      </c>
      <c r="C35" s="145"/>
      <c r="D35" s="145"/>
      <c r="E35" s="145"/>
      <c r="F35" s="145"/>
      <c r="G35" s="145"/>
      <c r="H35" s="145"/>
    </row>
    <row r="36" spans="2:8" ht="15.75">
      <c r="B36" s="152" t="s">
        <v>155</v>
      </c>
      <c r="C36" s="145"/>
      <c r="D36" s="145"/>
      <c r="E36" s="145"/>
      <c r="F36" s="145"/>
      <c r="G36" s="145"/>
      <c r="H36" s="145"/>
    </row>
    <row r="37" spans="2:8" ht="15.75">
      <c r="B37" s="152" t="s">
        <v>156</v>
      </c>
      <c r="C37" s="145"/>
      <c r="D37" s="145"/>
      <c r="E37" s="145"/>
      <c r="F37" s="145"/>
      <c r="G37" s="145"/>
      <c r="H37" s="145"/>
    </row>
    <row r="38" spans="2:7" ht="15.75">
      <c r="B38" s="152" t="s">
        <v>157</v>
      </c>
      <c r="C38" s="145"/>
      <c r="D38" s="145"/>
      <c r="E38" s="145"/>
      <c r="F38" s="145"/>
      <c r="G38" s="145"/>
    </row>
    <row r="39" spans="2:8" ht="15.75">
      <c r="B39" s="152"/>
      <c r="C39" s="145"/>
      <c r="D39" s="145"/>
      <c r="E39" s="145"/>
      <c r="F39" s="145"/>
      <c r="G39" s="145"/>
      <c r="H39" s="145"/>
    </row>
  </sheetData>
  <sheetProtection/>
  <mergeCells count="9">
    <mergeCell ref="B1:H1"/>
    <mergeCell ref="B2:H2"/>
    <mergeCell ref="B3:H3"/>
    <mergeCell ref="B4:H4"/>
    <mergeCell ref="E31:H31"/>
    <mergeCell ref="E32:H32"/>
    <mergeCell ref="B6:B7"/>
    <mergeCell ref="C6:E6"/>
    <mergeCell ref="F6:H6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31"/>
  <sheetViews>
    <sheetView tabSelected="1" zoomScalePageLayoutView="0" workbookViewId="0" topLeftCell="A1">
      <selection activeCell="O21" sqref="O21"/>
    </sheetView>
  </sheetViews>
  <sheetFormatPr defaultColWidth="9.25390625" defaultRowHeight="12.75"/>
  <cols>
    <col min="1" max="1" width="3.625" style="9" customWidth="1"/>
    <col min="2" max="2" width="34.125" style="11" customWidth="1"/>
    <col min="3" max="3" width="8.625" style="9" customWidth="1"/>
    <col min="4" max="4" width="8.125" style="9" customWidth="1"/>
    <col min="5" max="5" width="13.00390625" style="9" customWidth="1"/>
    <col min="6" max="6" width="7.00390625" style="9" customWidth="1"/>
    <col min="7" max="7" width="8.75390625" style="9" customWidth="1"/>
    <col min="8" max="8" width="9.00390625" style="9" customWidth="1"/>
    <col min="9" max="9" width="8.00390625" style="9" customWidth="1"/>
    <col min="10" max="11" width="9.75390625" style="9" customWidth="1"/>
    <col min="12" max="12" width="10.125" style="9" customWidth="1"/>
    <col min="13" max="13" width="9.875" style="9" customWidth="1"/>
    <col min="14" max="16384" width="9.25390625" style="9" customWidth="1"/>
  </cols>
  <sheetData>
    <row r="1" spans="2:13" s="4" customFormat="1" ht="18.75" customHeight="1">
      <c r="B1" s="297" t="s">
        <v>11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2:13" s="4" customFormat="1" ht="13.5" customHeight="1">
      <c r="B2" s="297" t="s">
        <v>134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2:15" s="4" customFormat="1" ht="10.5" customHeight="1">
      <c r="B3" s="298" t="str">
        <f>'[1]БАЛАНС'!A3</f>
        <v>НА "ВОДОСНАБДЯВАНЕ И КАНАЛИЗАЦИЯ ЙОВКОВЦИ " ООД, гр. ВЕЛИКО ТЪРНОВО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6"/>
      <c r="O3" s="6"/>
    </row>
    <row r="4" spans="2:13" s="4" customFormat="1" ht="12.75" customHeight="1">
      <c r="B4" s="299" t="s">
        <v>199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184"/>
    </row>
    <row r="5" spans="2:13" s="4" customFormat="1" ht="25.5" customHeight="1" thickBot="1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259" t="s">
        <v>135</v>
      </c>
    </row>
    <row r="6" spans="2:13" s="7" customFormat="1" ht="21.75" customHeight="1">
      <c r="B6" s="291" t="s">
        <v>136</v>
      </c>
      <c r="C6" s="300" t="s">
        <v>137</v>
      </c>
      <c r="D6" s="300" t="s">
        <v>138</v>
      </c>
      <c r="E6" s="291" t="s">
        <v>139</v>
      </c>
      <c r="F6" s="291" t="s">
        <v>140</v>
      </c>
      <c r="G6" s="307"/>
      <c r="H6" s="307"/>
      <c r="I6" s="294"/>
      <c r="J6" s="308" t="s">
        <v>141</v>
      </c>
      <c r="K6" s="309"/>
      <c r="L6" s="304" t="s">
        <v>142</v>
      </c>
      <c r="M6" s="294" t="s">
        <v>143</v>
      </c>
    </row>
    <row r="7" spans="2:13" s="7" customFormat="1" ht="12.75" customHeight="1">
      <c r="B7" s="292"/>
      <c r="C7" s="301"/>
      <c r="D7" s="301"/>
      <c r="E7" s="292"/>
      <c r="F7" s="302" t="s">
        <v>144</v>
      </c>
      <c r="G7" s="295" t="s">
        <v>145</v>
      </c>
      <c r="H7" s="295" t="s">
        <v>146</v>
      </c>
      <c r="I7" s="312" t="s">
        <v>147</v>
      </c>
      <c r="J7" s="314" t="s">
        <v>148</v>
      </c>
      <c r="K7" s="293" t="s">
        <v>149</v>
      </c>
      <c r="L7" s="305"/>
      <c r="M7" s="293"/>
    </row>
    <row r="8" spans="2:13" s="7" customFormat="1" ht="50.25" customHeight="1" thickBot="1">
      <c r="B8" s="292"/>
      <c r="C8" s="301"/>
      <c r="D8" s="301"/>
      <c r="E8" s="292"/>
      <c r="F8" s="303"/>
      <c r="G8" s="296"/>
      <c r="H8" s="296"/>
      <c r="I8" s="313"/>
      <c r="J8" s="314"/>
      <c r="K8" s="293"/>
      <c r="L8" s="306"/>
      <c r="M8" s="293"/>
    </row>
    <row r="9" spans="2:13" s="8" customFormat="1" ht="15" customHeight="1" thickBot="1">
      <c r="B9" s="185" t="s">
        <v>150</v>
      </c>
      <c r="C9" s="186">
        <v>1</v>
      </c>
      <c r="D9" s="186">
        <v>2</v>
      </c>
      <c r="E9" s="187">
        <v>3</v>
      </c>
      <c r="F9" s="188">
        <v>4</v>
      </c>
      <c r="G9" s="189">
        <v>5</v>
      </c>
      <c r="H9" s="189">
        <v>6</v>
      </c>
      <c r="I9" s="190">
        <v>7</v>
      </c>
      <c r="J9" s="188">
        <v>8</v>
      </c>
      <c r="K9" s="191">
        <v>9</v>
      </c>
      <c r="L9" s="186">
        <v>10</v>
      </c>
      <c r="M9" s="191">
        <v>11</v>
      </c>
    </row>
    <row r="10" spans="2:13" ht="18" customHeight="1">
      <c r="B10" s="192" t="s">
        <v>151</v>
      </c>
      <c r="C10" s="247">
        <v>621</v>
      </c>
      <c r="D10" s="247"/>
      <c r="E10" s="248">
        <v>198</v>
      </c>
      <c r="F10" s="249"/>
      <c r="G10" s="250"/>
      <c r="H10" s="250"/>
      <c r="I10" s="251">
        <v>9843</v>
      </c>
      <c r="J10" s="249">
        <v>1</v>
      </c>
      <c r="K10" s="251">
        <v>-80</v>
      </c>
      <c r="L10" s="247">
        <v>393</v>
      </c>
      <c r="M10" s="252">
        <f>SUM(C10:L10)</f>
        <v>10976</v>
      </c>
    </row>
    <row r="11" spans="2:13" ht="15.75" customHeight="1">
      <c r="B11" s="194" t="s">
        <v>188</v>
      </c>
      <c r="C11" s="195">
        <v>0</v>
      </c>
      <c r="D11" s="195"/>
      <c r="E11" s="196"/>
      <c r="F11" s="197"/>
      <c r="G11" s="198"/>
      <c r="H11" s="198"/>
      <c r="I11" s="199"/>
      <c r="J11" s="197"/>
      <c r="K11" s="199"/>
      <c r="L11" s="195">
        <v>394</v>
      </c>
      <c r="M11" s="193">
        <f>SUM(C11:L11)</f>
        <v>394</v>
      </c>
    </row>
    <row r="12" spans="2:13" ht="12.75" customHeight="1">
      <c r="B12" s="194" t="s">
        <v>189</v>
      </c>
      <c r="C12" s="195"/>
      <c r="D12" s="195"/>
      <c r="E12" s="200"/>
      <c r="F12" s="197"/>
      <c r="G12" s="198"/>
      <c r="H12" s="198"/>
      <c r="I12" s="199"/>
      <c r="J12" s="197"/>
      <c r="K12" s="199"/>
      <c r="L12" s="195"/>
      <c r="M12" s="193">
        <f>SUM(C12:L12)</f>
        <v>0</v>
      </c>
    </row>
    <row r="13" spans="2:13" ht="17.25" customHeight="1">
      <c r="B13" s="194" t="s">
        <v>190</v>
      </c>
      <c r="C13" s="195"/>
      <c r="D13" s="195"/>
      <c r="E13" s="196"/>
      <c r="F13" s="197"/>
      <c r="G13" s="198"/>
      <c r="H13" s="198"/>
      <c r="I13" s="199"/>
      <c r="J13" s="197">
        <v>393</v>
      </c>
      <c r="K13" s="199">
        <v>-1</v>
      </c>
      <c r="L13" s="195">
        <v>-393</v>
      </c>
      <c r="M13" s="246">
        <f>SUM(C13:L13)</f>
        <v>-1</v>
      </c>
    </row>
    <row r="14" spans="2:13" ht="17.25" customHeight="1" thickBot="1">
      <c r="B14" s="237" t="s">
        <v>191</v>
      </c>
      <c r="C14" s="238"/>
      <c r="D14" s="238"/>
      <c r="E14" s="239"/>
      <c r="F14" s="240"/>
      <c r="G14" s="241"/>
      <c r="H14" s="241"/>
      <c r="I14" s="242"/>
      <c r="J14" s="243"/>
      <c r="K14" s="242"/>
      <c r="L14" s="244"/>
      <c r="M14" s="245"/>
    </row>
    <row r="15" spans="2:13" ht="18.75" customHeight="1" thickBot="1">
      <c r="B15" s="201" t="s">
        <v>152</v>
      </c>
      <c r="C15" s="253">
        <v>621</v>
      </c>
      <c r="D15" s="253"/>
      <c r="E15" s="254">
        <f>SUM(E10:E13)</f>
        <v>198</v>
      </c>
      <c r="F15" s="255"/>
      <c r="G15" s="256"/>
      <c r="H15" s="256"/>
      <c r="I15" s="257">
        <f>SUM(I10:I13)</f>
        <v>9843</v>
      </c>
      <c r="J15" s="257">
        <f>SUM(J10:J13)</f>
        <v>394</v>
      </c>
      <c r="K15" s="257">
        <f>SUM(K10:K13)</f>
        <v>-81</v>
      </c>
      <c r="L15" s="257">
        <f>SUM(L10:L13)</f>
        <v>394</v>
      </c>
      <c r="M15" s="258">
        <f>SUM(C15:L15)</f>
        <v>11369</v>
      </c>
    </row>
    <row r="16" spans="2:13" ht="15.7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4" ht="14.25" customHeight="1">
      <c r="B17" s="5"/>
      <c r="C17" s="5"/>
      <c r="D17" s="5"/>
      <c r="E17" s="5"/>
      <c r="F17" s="202"/>
      <c r="G17" s="202"/>
      <c r="H17" s="202"/>
      <c r="I17" s="202"/>
      <c r="J17" s="202"/>
      <c r="K17" s="202"/>
      <c r="L17" s="202"/>
      <c r="M17" s="202"/>
      <c r="N17" s="12"/>
    </row>
    <row r="18" spans="2:14" ht="14.25" customHeight="1">
      <c r="B18" s="5"/>
      <c r="C18" s="5"/>
      <c r="D18" s="5"/>
      <c r="E18" s="5"/>
      <c r="F18" s="202"/>
      <c r="G18" s="202"/>
      <c r="H18" s="202"/>
      <c r="I18" s="202"/>
      <c r="J18" s="202"/>
      <c r="K18" s="202"/>
      <c r="L18" s="202"/>
      <c r="M18" s="202"/>
      <c r="N18" s="12"/>
    </row>
    <row r="19" spans="2:14" ht="14.25" customHeight="1">
      <c r="B19" s="5"/>
      <c r="C19" s="5"/>
      <c r="D19" s="5"/>
      <c r="E19" s="5"/>
      <c r="F19" s="202"/>
      <c r="G19" s="202"/>
      <c r="H19" s="202"/>
      <c r="I19" s="202"/>
      <c r="J19" s="202"/>
      <c r="K19" s="202"/>
      <c r="L19" s="202"/>
      <c r="M19" s="202"/>
      <c r="N19" s="12"/>
    </row>
    <row r="20" spans="2:13" ht="17.25" customHeight="1">
      <c r="B20" s="203" t="s">
        <v>192</v>
      </c>
      <c r="C20" s="204"/>
      <c r="D20" s="204"/>
      <c r="E20" s="204"/>
      <c r="F20" s="311" t="s">
        <v>31</v>
      </c>
      <c r="G20" s="311"/>
      <c r="H20" s="311"/>
      <c r="I20" s="311"/>
      <c r="J20" s="311" t="s">
        <v>158</v>
      </c>
      <c r="K20" s="311"/>
      <c r="L20" s="205"/>
      <c r="M20" s="206"/>
    </row>
    <row r="21" spans="2:57" ht="12.75" customHeight="1">
      <c r="B21" s="207"/>
      <c r="C21" s="208"/>
      <c r="D21" s="208"/>
      <c r="E21" s="208"/>
      <c r="F21" s="310" t="s">
        <v>108</v>
      </c>
      <c r="G21" s="310"/>
      <c r="H21" s="310"/>
      <c r="I21" s="310"/>
      <c r="J21" s="210" t="s">
        <v>153</v>
      </c>
      <c r="K21" s="210"/>
      <c r="L21" s="210"/>
      <c r="M21" s="21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</row>
    <row r="22" spans="2:57" ht="12.75" customHeight="1">
      <c r="B22" s="207"/>
      <c r="C22" s="208"/>
      <c r="D22" s="208"/>
      <c r="E22" s="208"/>
      <c r="F22" s="209"/>
      <c r="G22" s="209"/>
      <c r="H22" s="209"/>
      <c r="I22" s="209"/>
      <c r="J22" s="209"/>
      <c r="K22" s="209"/>
      <c r="L22" s="210"/>
      <c r="M22" s="21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</row>
    <row r="23" spans="2:57" ht="12.75" customHeight="1">
      <c r="B23" s="207"/>
      <c r="C23" s="208"/>
      <c r="D23" s="208"/>
      <c r="E23" s="208"/>
      <c r="F23" s="209"/>
      <c r="G23" s="209"/>
      <c r="H23" s="209"/>
      <c r="I23" s="209"/>
      <c r="J23" s="209"/>
      <c r="K23" s="209"/>
      <c r="L23" s="210"/>
      <c r="M23" s="211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</row>
    <row r="24" spans="2:57" ht="12.75" customHeight="1">
      <c r="B24" s="207"/>
      <c r="C24" s="208"/>
      <c r="D24" s="208"/>
      <c r="E24" s="208"/>
      <c r="F24" s="209"/>
      <c r="G24" s="209"/>
      <c r="H24" s="209"/>
      <c r="I24" s="209"/>
      <c r="J24" s="209"/>
      <c r="K24" s="209"/>
      <c r="L24" s="210"/>
      <c r="M24" s="211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</row>
    <row r="25" spans="2:57" ht="12.75" customHeight="1">
      <c r="B25" s="207"/>
      <c r="C25" s="208"/>
      <c r="D25" s="208"/>
      <c r="E25" s="208"/>
      <c r="F25" s="209"/>
      <c r="G25" s="209"/>
      <c r="H25" s="209"/>
      <c r="I25" s="209"/>
      <c r="J25" s="209"/>
      <c r="K25" s="209"/>
      <c r="L25" s="210"/>
      <c r="M25" s="211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</row>
    <row r="26" spans="2:13" ht="15" customHeight="1">
      <c r="B26" s="212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13"/>
    </row>
    <row r="27" spans="2:13" ht="15.75">
      <c r="B27" s="203" t="s">
        <v>154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3"/>
    </row>
    <row r="28" spans="2:13" ht="15.75">
      <c r="B28" s="203" t="s">
        <v>155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3"/>
    </row>
    <row r="29" spans="2:13" ht="15.75">
      <c r="B29" s="203" t="s">
        <v>156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3"/>
    </row>
    <row r="30" spans="2:13" ht="15.75">
      <c r="B30" s="203" t="s">
        <v>157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3"/>
    </row>
    <row r="31" spans="2:13" ht="15.75">
      <c r="B31" s="203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3"/>
    </row>
  </sheetData>
  <sheetProtection/>
  <mergeCells count="21">
    <mergeCell ref="J7:J8"/>
    <mergeCell ref="D6:D8"/>
    <mergeCell ref="F7:F8"/>
    <mergeCell ref="L6:L8"/>
    <mergeCell ref="F6:I6"/>
    <mergeCell ref="J6:K6"/>
    <mergeCell ref="F21:I21"/>
    <mergeCell ref="J20:K20"/>
    <mergeCell ref="F20:I20"/>
    <mergeCell ref="H7:H8"/>
    <mergeCell ref="I7:I8"/>
    <mergeCell ref="E6:E8"/>
    <mergeCell ref="K7:K8"/>
    <mergeCell ref="M6:M8"/>
    <mergeCell ref="G7:G8"/>
    <mergeCell ref="B1:M1"/>
    <mergeCell ref="B2:M2"/>
    <mergeCell ref="B3:M3"/>
    <mergeCell ref="B4:L4"/>
    <mergeCell ref="B6:B8"/>
    <mergeCell ref="C6:C8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Daniela Sirakova</cp:lastModifiedBy>
  <cp:lastPrinted>2020-04-22T19:16:39Z</cp:lastPrinted>
  <dcterms:created xsi:type="dcterms:W3CDTF">2000-06-29T12:02:40Z</dcterms:created>
  <dcterms:modified xsi:type="dcterms:W3CDTF">2020-04-22T19:19:21Z</dcterms:modified>
  <cp:category/>
  <cp:version/>
  <cp:contentType/>
  <cp:contentStatus/>
</cp:coreProperties>
</file>