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tefanova\Documents\Documents-Galia\Info_DP_TD_APPK_2020\TDKZ BURGAS\"/>
    </mc:Choice>
  </mc:AlternateContent>
  <bookViews>
    <workbookView xWindow="0" yWindow="0" windowWidth="28800" windowHeight="12300" activeTab="2"/>
  </bookViews>
  <sheets>
    <sheet name="баланс 31.03.2020" sheetId="1" r:id="rId1"/>
    <sheet name="ОПР" sheetId="2" r:id="rId2"/>
    <sheet name="ОПП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E56" i="3"/>
  <c r="D56" i="3"/>
  <c r="I55" i="3"/>
  <c r="F55" i="3"/>
  <c r="I54" i="3"/>
  <c r="F54" i="3"/>
  <c r="I52" i="3"/>
  <c r="F52" i="3"/>
  <c r="I51" i="3"/>
  <c r="F51" i="3"/>
  <c r="I49" i="3"/>
  <c r="F49" i="3"/>
  <c r="I47" i="3"/>
  <c r="F47" i="3"/>
  <c r="I45" i="3"/>
  <c r="F45" i="3"/>
  <c r="H42" i="3"/>
  <c r="G42" i="3"/>
  <c r="D42" i="3"/>
  <c r="I41" i="3"/>
  <c r="F41" i="3"/>
  <c r="I40" i="3"/>
  <c r="F40" i="3"/>
  <c r="I38" i="3"/>
  <c r="F38" i="3"/>
  <c r="I37" i="3"/>
  <c r="I35" i="3"/>
  <c r="F35" i="3"/>
  <c r="I33" i="3"/>
  <c r="I42" i="3" s="1"/>
  <c r="F33" i="3"/>
  <c r="I31" i="3"/>
  <c r="G31" i="3"/>
  <c r="G57" i="3" s="1"/>
  <c r="E31" i="3"/>
  <c r="D31" i="3"/>
  <c r="D57" i="3" s="1"/>
  <c r="I30" i="3"/>
  <c r="F30" i="3"/>
  <c r="I29" i="3"/>
  <c r="F29" i="3"/>
  <c r="I28" i="3"/>
  <c r="F28" i="3"/>
  <c r="I27" i="3"/>
  <c r="F27" i="3"/>
  <c r="I25" i="3"/>
  <c r="F25" i="3"/>
  <c r="I23" i="3"/>
  <c r="F23" i="3"/>
  <c r="I22" i="3"/>
  <c r="F22" i="3"/>
  <c r="F31" i="3" s="1"/>
  <c r="D50" i="2"/>
  <c r="D45" i="2"/>
  <c r="C45" i="2"/>
  <c r="C42" i="2"/>
  <c r="H33" i="2"/>
  <c r="H37" i="2" s="1"/>
  <c r="G33" i="2"/>
  <c r="G37" i="2" s="1"/>
  <c r="F75" i="1"/>
  <c r="C72" i="1"/>
  <c r="C74" i="1" s="1"/>
  <c r="C79" i="1" s="1"/>
  <c r="D67" i="1"/>
  <c r="C67" i="1"/>
  <c r="G58" i="1"/>
  <c r="F58" i="1"/>
  <c r="D52" i="1"/>
  <c r="D74" i="1" s="1"/>
  <c r="G51" i="1"/>
  <c r="F51" i="1"/>
  <c r="D48" i="1"/>
  <c r="C48" i="1"/>
  <c r="G45" i="1"/>
  <c r="F45" i="1"/>
  <c r="G42" i="1"/>
  <c r="F42" i="1"/>
  <c r="D41" i="1"/>
  <c r="C41" i="1"/>
  <c r="G39" i="1"/>
  <c r="F39" i="1"/>
  <c r="B39" i="1"/>
  <c r="B38" i="1"/>
  <c r="G37" i="1"/>
  <c r="F37" i="1"/>
  <c r="B37" i="1"/>
  <c r="B36" i="1"/>
  <c r="B35" i="1"/>
  <c r="B34" i="1"/>
  <c r="B33" i="1"/>
  <c r="B32" i="1"/>
  <c r="B30" i="1"/>
  <c r="G29" i="1"/>
  <c r="F29" i="1"/>
  <c r="B29" i="1"/>
  <c r="B28" i="1"/>
  <c r="B27" i="1"/>
  <c r="B26" i="1"/>
  <c r="G25" i="1"/>
  <c r="F25" i="1"/>
  <c r="B25" i="1"/>
  <c r="D23" i="1"/>
  <c r="C23" i="1"/>
  <c r="B22" i="1"/>
  <c r="B21" i="1"/>
  <c r="I57" i="3" l="1"/>
</calcChain>
</file>

<file path=xl/sharedStrings.xml><?xml version="1.0" encoding="utf-8"?>
<sst xmlns="http://schemas.openxmlformats.org/spreadsheetml/2006/main" count="298" uniqueCount="225">
  <si>
    <t>ТДКЦ БУРГАС ЕООД БУРГАС</t>
  </si>
  <si>
    <t>ЕИК</t>
  </si>
  <si>
    <t>Вид дейност</t>
  </si>
  <si>
    <t>съставител (предприятие)</t>
  </si>
  <si>
    <t>ЗДРАВНИ УСЛУГИ</t>
  </si>
  <si>
    <t>БУРГАС УЛ.ИВАН ВАЗОВ 5</t>
  </si>
  <si>
    <t>адрес по ДОПК</t>
  </si>
  <si>
    <t>СЧЕТОВОДЕН БАЛАНС</t>
  </si>
  <si>
    <t>на</t>
  </si>
  <si>
    <t>ТРАНСПОРТЕН ДИАГНОСТИЧНО-КОНСУЛТАТИВЕН ЦЕНТЪР ЕООД БУРГАС</t>
  </si>
  <si>
    <t>към  31.03.2020 година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</si>
  <si>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</si>
  <si>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</si>
  <si>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</si>
  <si>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</si>
  <si>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</si>
  <si>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</si>
  <si>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</si>
  <si>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</si>
  <si>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</si>
  <si>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</si>
  <si>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</si>
  <si>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</si>
  <si>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</si>
  <si>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</si>
  <si>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</si>
  <si>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</si>
  <si>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</si>
  <si>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</si>
  <si>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</si>
  <si>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</si>
  <si>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</si>
  <si>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</si>
  <si>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</si>
  <si>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</si>
  <si>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</si>
  <si>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</si>
  <si>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</si>
  <si>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</si>
  <si>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</si>
  <si>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>VІ. Текуща печалба (загуба)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</si>
  <si>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</si>
  <si>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</si>
  <si>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</si>
  <si>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>2. Провизии за данъци м т.ч.:</t>
  </si>
  <si>
    <t xml:space="preserve"> - отсрочени данъци</t>
  </si>
  <si>
    <t>3. Други провизии и сходни задължения</t>
  </si>
  <si>
    <t>Общо за раздел Б: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</si>
  <si>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</si>
  <si>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</si>
  <si>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</si>
  <si>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</si>
  <si>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</si>
  <si>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</si>
  <si>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r>
      <t xml:space="preserve"> </t>
    </r>
    <r>
      <rPr>
        <sz val="9"/>
        <color indexed="8"/>
        <rFont val="Tahoma"/>
        <family val="2"/>
        <charset val="204"/>
      </rPr>
      <t>- над 1 година</t>
    </r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</si>
  <si>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</si>
  <si>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</si>
  <si>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</si>
  <si>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</si>
  <si>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</si>
  <si>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</si>
  <si>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</si>
  <si>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3. Продукци и стоки в т.ч.:</t>
  </si>
  <si>
    <t>4. Задължения към доставчици, в т.ч.:</t>
  </si>
  <si>
    <t xml:space="preserve"> - продукция</t>
  </si>
  <si>
    <t xml:space="preserve"> - стоки</t>
  </si>
  <si>
    <t>4. Предаставени аванси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</si>
  <si>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</si>
  <si>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</si>
  <si>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</si>
  <si>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</si>
  <si>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</si>
  <si>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</si>
  <si>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3. Вземания от свързани с асоциирани и смесени предприятия,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</si>
  <si>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</si>
  <si>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</si>
  <si>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</si>
  <si>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</si>
  <si>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</si>
  <si>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</si>
  <si>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</si>
  <si>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</si>
  <si>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</si>
  <si>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</si>
  <si>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</si>
  <si>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</si>
  <si>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</si>
  <si>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</si>
  <si>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</si>
  <si>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</si>
  <si>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</si>
  <si>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</si>
  <si>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</si>
  <si>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</si>
  <si>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</si>
  <si>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</si>
  <si>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Дата на съставяне</t>
  </si>
  <si>
    <t>Съставител:……………………….</t>
  </si>
  <si>
    <t>Ръководител:……………………….</t>
  </si>
  <si>
    <t>КЕРКА РАЕВА</t>
  </si>
  <si>
    <t>ЧАНКО МИРЧЕВ</t>
  </si>
  <si>
    <t>ТДКЦ ЕООД БУРГАС</t>
  </si>
  <si>
    <t>ОТЧЕТ ЗА ПРИХОДИТЕ И РАЗХОДИТЕ</t>
  </si>
  <si>
    <t>ТРАНСПОРТЕН ДИАГНОСТИЧНО КОНСУЛТАТИВЕН ЦЕНТЪР ЕООД БУРГАС</t>
  </si>
  <si>
    <t xml:space="preserve">за </t>
  </si>
  <si>
    <t>към 31.03.2020 година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</si>
  <si>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</si>
  <si>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</si>
  <si>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</si>
  <si>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</si>
  <si>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</si>
  <si>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</si>
  <si>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</si>
  <si>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</si>
  <si>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</si>
  <si>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</si>
  <si>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</si>
  <si>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</si>
  <si>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</si>
  <si>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</si>
  <si>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</si>
  <si>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в т.ч. Приходи от наеми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</si>
  <si>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</si>
  <si>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</si>
  <si>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</si>
  <si>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</si>
  <si>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</si>
  <si>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</si>
  <si>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</si>
  <si>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  <charset val="204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</si>
  <si>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</si>
  <si>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</si>
  <si>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</si>
  <si>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</si>
  <si>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</si>
  <si>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</si>
  <si>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</si>
  <si>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</si>
  <si>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</si>
  <si>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</si>
  <si>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</si>
  <si>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</si>
  <si>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</si>
  <si>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</si>
  <si>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</si>
  <si>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</si>
  <si>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</si>
  <si>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</si>
  <si>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</si>
  <si>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</si>
  <si>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</si>
  <si>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</si>
  <si>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</si>
  <si>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</si>
  <si>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</si>
  <si>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</si>
  <si>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</si>
  <si>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</si>
  <si>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</si>
  <si>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</si>
  <si>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</si>
  <si>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</si>
  <si>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</si>
  <si>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</si>
  <si>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</si>
  <si>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</si>
  <si>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</si>
  <si>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</si>
  <si>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</si>
  <si>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</si>
  <si>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>Дата на съставяне:</t>
  </si>
  <si>
    <t xml:space="preserve">Съставител:……………………    </t>
  </si>
  <si>
    <t xml:space="preserve"> Ръководител:……………………</t>
  </si>
  <si>
    <t>Д</t>
  </si>
  <si>
    <t>ОТЧЕТ ЗА ПАРИЧНИТЕ ПОТОЦИ</t>
  </si>
  <si>
    <t>към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</si>
  <si>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</si>
  <si>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</si>
  <si>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</si>
  <si>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</si>
  <si>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</si>
  <si>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</si>
  <si>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</si>
  <si>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</si>
  <si>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</si>
  <si>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</si>
  <si>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</si>
  <si>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</si>
  <si>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</si>
  <si>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</si>
  <si>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</si>
  <si>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</si>
  <si>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</si>
  <si>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</si>
  <si>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</si>
  <si>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</si>
  <si>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</si>
  <si>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</si>
  <si>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</si>
  <si>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</si>
  <si>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</si>
  <si>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</si>
  <si>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</si>
  <si>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</si>
  <si>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</si>
  <si>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</si>
  <si>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</si>
  <si>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</si>
  <si>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</si>
  <si>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</si>
  <si>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</si>
  <si>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</si>
  <si>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</si>
  <si>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</si>
  <si>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</si>
  <si>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</si>
  <si>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</si>
  <si>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</si>
  <si>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</si>
  <si>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</si>
  <si>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</si>
  <si>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</si>
  <si>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 xml:space="preserve">Дата: </t>
  </si>
  <si>
    <t>Съставител: …………………</t>
  </si>
  <si>
    <t>Ръководител: 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</si>
</sst>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&quot; г&quot;/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i/>
      <sz val="9"/>
      <color indexed="8"/>
      <name val="Tahoma"/>
      <family val="2"/>
      <charset val="204"/>
    </font>
    <font>
      <sz val="11"/>
      <name val="Garamond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indexed="8"/>
      <name val="Lucida Sans Unicode"/>
      <charset val="204"/>
    </font>
    <font>
      <b/>
      <sz val="10"/>
      <color indexed="8"/>
      <name val="Arial"/>
      <family val="2"/>
      <charset val="204"/>
    </font>
    <font>
      <b/>
      <sz val="10"/>
      <name val="Tahoma"/>
      <family val="2"/>
      <charset val="204"/>
    </font>
    <font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Tahoma"/>
      <family val="2"/>
      <charset val="204"/>
    </font>
    <font>
      <b/>
      <sz val="13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i/>
      <sz val="11"/>
      <color indexed="8"/>
      <name val="Lucida Sans Unicode"/>
      <charset val="204"/>
    </font>
    <font>
      <b/>
      <i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i/>
      <sz val="11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b/>
      <sz val="8"/>
      <name val="Tahoma"/>
      <family val="2"/>
      <charset val="204"/>
    </font>
    <font>
      <sz val="7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/>
  </cellStyleXfs>
  <cellXfs count="88">
    <xf numFmtId="0" fontId="0" fillId="0" borderId="0" xfId="0"/>
    <xf numFmtId="0" fontId="1" fillId="0" borderId="0" xfId="0" applyFont="1" applyFill="1" applyBorder="1"/>
    <xf numFmtId="0" fontId="3" fillId="0" borderId="1" xfId="1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2" xfId="0" applyFont="1" applyFill="1" applyBorder="1"/>
    <xf numFmtId="0" fontId="9" fillId="0" borderId="2" xfId="0" applyFont="1" applyFill="1" applyBorder="1"/>
    <xf numFmtId="0" fontId="5" fillId="0" borderId="2" xfId="2" applyFont="1" applyFill="1" applyBorder="1"/>
    <xf numFmtId="0" fontId="5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5" fillId="0" borderId="2" xfId="2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" fontId="7" fillId="0" borderId="2" xfId="0" applyNumberFormat="1" applyFont="1" applyFill="1" applyBorder="1"/>
    <xf numFmtId="0" fontId="11" fillId="0" borderId="2" xfId="0" applyFont="1" applyFill="1" applyBorder="1"/>
    <xf numFmtId="1" fontId="8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3" fillId="0" borderId="2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/>
    <xf numFmtId="0" fontId="14" fillId="0" borderId="1" xfId="1" applyNumberFormat="1" applyFont="1" applyFill="1" applyBorder="1" applyAlignment="1" applyProtection="1">
      <alignment horizontal="left"/>
    </xf>
    <xf numFmtId="0" fontId="2" fillId="0" borderId="0" xfId="1" applyNumberForma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right"/>
    </xf>
    <xf numFmtId="0" fontId="0" fillId="0" borderId="0" xfId="0" applyFill="1"/>
    <xf numFmtId="0" fontId="16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17" fillId="0" borderId="0" xfId="1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3" fillId="0" borderId="2" xfId="0" applyFont="1" applyFill="1" applyBorder="1"/>
    <xf numFmtId="0" fontId="22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center"/>
    </xf>
    <xf numFmtId="0" fontId="24" fillId="0" borderId="2" xfId="0" applyFont="1" applyFill="1" applyBorder="1"/>
    <xf numFmtId="0" fontId="25" fillId="0" borderId="2" xfId="0" applyFont="1" applyFill="1" applyBorder="1"/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wrapText="1"/>
    </xf>
    <xf numFmtId="2" fontId="22" fillId="0" borderId="2" xfId="0" applyNumberFormat="1" applyFont="1" applyFill="1" applyBorder="1" applyAlignment="1">
      <alignment horizontal="center"/>
    </xf>
    <xf numFmtId="0" fontId="26" fillId="0" borderId="2" xfId="0" applyFont="1" applyFill="1" applyBorder="1"/>
    <xf numFmtId="0" fontId="27" fillId="0" borderId="2" xfId="0" applyFont="1" applyFill="1" applyBorder="1"/>
    <xf numFmtId="0" fontId="28" fillId="0" borderId="2" xfId="0" applyFont="1" applyFill="1" applyBorder="1"/>
    <xf numFmtId="0" fontId="23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2" fillId="0" borderId="0" xfId="1" applyNumberFormat="1" applyFont="1" applyFill="1" applyBorder="1" applyAlignment="1" applyProtection="1">
      <alignment horizontal="left"/>
    </xf>
    <xf numFmtId="0" fontId="14" fillId="0" borderId="0" xfId="1" applyNumberFormat="1" applyFont="1" applyFill="1" applyBorder="1" applyAlignment="1" applyProtection="1">
      <alignment horizontal="left"/>
    </xf>
    <xf numFmtId="1" fontId="2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center"/>
    </xf>
    <xf numFmtId="0" fontId="22" fillId="0" borderId="2" xfId="0" applyNumberFormat="1" applyFont="1" applyFill="1" applyBorder="1"/>
    <xf numFmtId="1" fontId="23" fillId="0" borderId="2" xfId="0" applyNumberFormat="1" applyFont="1" applyFill="1" applyBorder="1"/>
    <xf numFmtId="0" fontId="0" fillId="0" borderId="2" xfId="0" applyFont="1" applyFill="1" applyBorder="1"/>
    <xf numFmtId="1" fontId="23" fillId="0" borderId="0" xfId="0" applyNumberFormat="1" applyFont="1" applyFill="1" applyBorder="1"/>
    <xf numFmtId="164" fontId="1" fillId="0" borderId="0" xfId="0" applyNumberFormat="1" applyFont="1" applyBorder="1" applyAlignment="1">
      <alignment horizontal="left"/>
    </xf>
  </cellXfs>
  <cellStyles count="3">
    <cellStyle name="Hyperlink" xfId="1" builtinId="8"/>
    <cellStyle name="Normal" xfId="0" builtinId="0"/>
    <cellStyle name="Normal_PrilojeniaGF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92;&#1086;20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и"/>
      <sheetName val="Sheet1"/>
      <sheetName val="БАЛАНС"/>
      <sheetName val="ОПР"/>
      <sheetName val="ОПП"/>
      <sheetName val="ОСК"/>
      <sheetName val="DA"/>
      <sheetName val="Контрол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17" t="str">
            <v>3. Търговска репутация</v>
          </cell>
        </row>
        <row r="18">
          <cell r="A18" t="str">
            <v>4. Предоставени аванси и нематериални активи в процес на изграждане</v>
          </cell>
        </row>
        <row r="21">
          <cell r="A21" t="str">
            <v>1. Земи и сгради, в т.ч.:</v>
          </cell>
        </row>
        <row r="22">
          <cell r="A22" t="str">
            <v xml:space="preserve"> - земи</v>
          </cell>
        </row>
        <row r="23">
          <cell r="A23" t="str">
            <v xml:space="preserve"> - сгради</v>
          </cell>
        </row>
        <row r="24">
          <cell r="A24" t="str">
            <v>2 .Машини, производствено оборудване и апаратура</v>
          </cell>
        </row>
        <row r="25">
          <cell r="A25" t="str">
            <v>3. Съоръжения и други</v>
          </cell>
        </row>
        <row r="26">
          <cell r="A26" t="str">
            <v>4. Предоставени аванси и дълготрайни материални активи в процес на изграждане</v>
          </cell>
        </row>
        <row r="27">
          <cell r="A27" t="str">
            <v>Общо за група ІІ:</v>
          </cell>
        </row>
        <row r="28">
          <cell r="A28" t="str">
            <v xml:space="preserve">III. Дългосрочни финансови активи </v>
          </cell>
        </row>
        <row r="29">
          <cell r="A29" t="str">
            <v>1. Акции и дялове в предприятия от група</v>
          </cell>
        </row>
        <row r="30">
          <cell r="A30" t="str">
            <v>2. Предоставени заеми на предприятия от група</v>
          </cell>
        </row>
        <row r="31">
          <cell r="A31" t="str">
            <v>3. Акциии и дялове в асоциирани и смесени предприятия</v>
          </cell>
        </row>
        <row r="32">
          <cell r="A32" t="str">
            <v>4. Предоставени заеми, свързани с асоциирани и смесени предприятия</v>
          </cell>
        </row>
        <row r="33">
          <cell r="A33" t="str">
            <v>5. Дългосрочни инвестиции</v>
          </cell>
        </row>
        <row r="34">
          <cell r="A34" t="str">
            <v>6. Други заеми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workbookViewId="0">
      <selection activeCell="L15" sqref="L15"/>
    </sheetView>
  </sheetViews>
  <sheetFormatPr defaultRowHeight="12.75" x14ac:dyDescent="0.2"/>
  <cols>
    <col min="1" max="1" width="7.28515625" style="1" customWidth="1"/>
    <col min="2" max="2" width="45.28515625" style="1" customWidth="1"/>
    <col min="3" max="3" width="12.28515625" style="1" customWidth="1"/>
    <col min="4" max="4" width="11.5703125" style="1" customWidth="1"/>
    <col min="5" max="5" width="45.7109375" style="1" customWidth="1"/>
    <col min="6" max="6" width="12.42578125" style="1" customWidth="1"/>
    <col min="7" max="7" width="11.42578125" style="1" customWidth="1"/>
    <col min="8" max="256" width="9.140625" style="1"/>
    <col min="257" max="257" width="7.28515625" style="1" customWidth="1"/>
    <col min="258" max="258" width="45.28515625" style="1" customWidth="1"/>
    <col min="259" max="259" width="12.28515625" style="1" customWidth="1"/>
    <col min="260" max="260" width="11.5703125" style="1" customWidth="1"/>
    <col min="261" max="261" width="45.7109375" style="1" customWidth="1"/>
    <col min="262" max="262" width="12.42578125" style="1" customWidth="1"/>
    <col min="263" max="263" width="11.42578125" style="1" customWidth="1"/>
    <col min="264" max="512" width="9.140625" style="1"/>
    <col min="513" max="513" width="7.28515625" style="1" customWidth="1"/>
    <col min="514" max="514" width="45.28515625" style="1" customWidth="1"/>
    <col min="515" max="515" width="12.28515625" style="1" customWidth="1"/>
    <col min="516" max="516" width="11.5703125" style="1" customWidth="1"/>
    <col min="517" max="517" width="45.7109375" style="1" customWidth="1"/>
    <col min="518" max="518" width="12.42578125" style="1" customWidth="1"/>
    <col min="519" max="519" width="11.42578125" style="1" customWidth="1"/>
    <col min="520" max="768" width="9.140625" style="1"/>
    <col min="769" max="769" width="7.28515625" style="1" customWidth="1"/>
    <col min="770" max="770" width="45.28515625" style="1" customWidth="1"/>
    <col min="771" max="771" width="12.28515625" style="1" customWidth="1"/>
    <col min="772" max="772" width="11.5703125" style="1" customWidth="1"/>
    <col min="773" max="773" width="45.7109375" style="1" customWidth="1"/>
    <col min="774" max="774" width="12.42578125" style="1" customWidth="1"/>
    <col min="775" max="775" width="11.42578125" style="1" customWidth="1"/>
    <col min="776" max="1024" width="9.140625" style="1"/>
    <col min="1025" max="1025" width="7.28515625" style="1" customWidth="1"/>
    <col min="1026" max="1026" width="45.28515625" style="1" customWidth="1"/>
    <col min="1027" max="1027" width="12.28515625" style="1" customWidth="1"/>
    <col min="1028" max="1028" width="11.5703125" style="1" customWidth="1"/>
    <col min="1029" max="1029" width="45.7109375" style="1" customWidth="1"/>
    <col min="1030" max="1030" width="12.42578125" style="1" customWidth="1"/>
    <col min="1031" max="1031" width="11.42578125" style="1" customWidth="1"/>
    <col min="1032" max="1280" width="9.140625" style="1"/>
    <col min="1281" max="1281" width="7.28515625" style="1" customWidth="1"/>
    <col min="1282" max="1282" width="45.28515625" style="1" customWidth="1"/>
    <col min="1283" max="1283" width="12.28515625" style="1" customWidth="1"/>
    <col min="1284" max="1284" width="11.5703125" style="1" customWidth="1"/>
    <col min="1285" max="1285" width="45.7109375" style="1" customWidth="1"/>
    <col min="1286" max="1286" width="12.42578125" style="1" customWidth="1"/>
    <col min="1287" max="1287" width="11.42578125" style="1" customWidth="1"/>
    <col min="1288" max="1536" width="9.140625" style="1"/>
    <col min="1537" max="1537" width="7.28515625" style="1" customWidth="1"/>
    <col min="1538" max="1538" width="45.28515625" style="1" customWidth="1"/>
    <col min="1539" max="1539" width="12.28515625" style="1" customWidth="1"/>
    <col min="1540" max="1540" width="11.5703125" style="1" customWidth="1"/>
    <col min="1541" max="1541" width="45.7109375" style="1" customWidth="1"/>
    <col min="1542" max="1542" width="12.42578125" style="1" customWidth="1"/>
    <col min="1543" max="1543" width="11.42578125" style="1" customWidth="1"/>
    <col min="1544" max="1792" width="9.140625" style="1"/>
    <col min="1793" max="1793" width="7.28515625" style="1" customWidth="1"/>
    <col min="1794" max="1794" width="45.28515625" style="1" customWidth="1"/>
    <col min="1795" max="1795" width="12.28515625" style="1" customWidth="1"/>
    <col min="1796" max="1796" width="11.5703125" style="1" customWidth="1"/>
    <col min="1797" max="1797" width="45.7109375" style="1" customWidth="1"/>
    <col min="1798" max="1798" width="12.42578125" style="1" customWidth="1"/>
    <col min="1799" max="1799" width="11.42578125" style="1" customWidth="1"/>
    <col min="1800" max="2048" width="9.140625" style="1"/>
    <col min="2049" max="2049" width="7.28515625" style="1" customWidth="1"/>
    <col min="2050" max="2050" width="45.28515625" style="1" customWidth="1"/>
    <col min="2051" max="2051" width="12.28515625" style="1" customWidth="1"/>
    <col min="2052" max="2052" width="11.5703125" style="1" customWidth="1"/>
    <col min="2053" max="2053" width="45.7109375" style="1" customWidth="1"/>
    <col min="2054" max="2054" width="12.42578125" style="1" customWidth="1"/>
    <col min="2055" max="2055" width="11.42578125" style="1" customWidth="1"/>
    <col min="2056" max="2304" width="9.140625" style="1"/>
    <col min="2305" max="2305" width="7.28515625" style="1" customWidth="1"/>
    <col min="2306" max="2306" width="45.28515625" style="1" customWidth="1"/>
    <col min="2307" max="2307" width="12.28515625" style="1" customWidth="1"/>
    <col min="2308" max="2308" width="11.5703125" style="1" customWidth="1"/>
    <col min="2309" max="2309" width="45.7109375" style="1" customWidth="1"/>
    <col min="2310" max="2310" width="12.42578125" style="1" customWidth="1"/>
    <col min="2311" max="2311" width="11.42578125" style="1" customWidth="1"/>
    <col min="2312" max="2560" width="9.140625" style="1"/>
    <col min="2561" max="2561" width="7.28515625" style="1" customWidth="1"/>
    <col min="2562" max="2562" width="45.28515625" style="1" customWidth="1"/>
    <col min="2563" max="2563" width="12.28515625" style="1" customWidth="1"/>
    <col min="2564" max="2564" width="11.5703125" style="1" customWidth="1"/>
    <col min="2565" max="2565" width="45.7109375" style="1" customWidth="1"/>
    <col min="2566" max="2566" width="12.42578125" style="1" customWidth="1"/>
    <col min="2567" max="2567" width="11.42578125" style="1" customWidth="1"/>
    <col min="2568" max="2816" width="9.140625" style="1"/>
    <col min="2817" max="2817" width="7.28515625" style="1" customWidth="1"/>
    <col min="2818" max="2818" width="45.28515625" style="1" customWidth="1"/>
    <col min="2819" max="2819" width="12.28515625" style="1" customWidth="1"/>
    <col min="2820" max="2820" width="11.5703125" style="1" customWidth="1"/>
    <col min="2821" max="2821" width="45.7109375" style="1" customWidth="1"/>
    <col min="2822" max="2822" width="12.42578125" style="1" customWidth="1"/>
    <col min="2823" max="2823" width="11.42578125" style="1" customWidth="1"/>
    <col min="2824" max="3072" width="9.140625" style="1"/>
    <col min="3073" max="3073" width="7.28515625" style="1" customWidth="1"/>
    <col min="3074" max="3074" width="45.28515625" style="1" customWidth="1"/>
    <col min="3075" max="3075" width="12.28515625" style="1" customWidth="1"/>
    <col min="3076" max="3076" width="11.5703125" style="1" customWidth="1"/>
    <col min="3077" max="3077" width="45.7109375" style="1" customWidth="1"/>
    <col min="3078" max="3078" width="12.42578125" style="1" customWidth="1"/>
    <col min="3079" max="3079" width="11.42578125" style="1" customWidth="1"/>
    <col min="3080" max="3328" width="9.140625" style="1"/>
    <col min="3329" max="3329" width="7.28515625" style="1" customWidth="1"/>
    <col min="3330" max="3330" width="45.28515625" style="1" customWidth="1"/>
    <col min="3331" max="3331" width="12.28515625" style="1" customWidth="1"/>
    <col min="3332" max="3332" width="11.5703125" style="1" customWidth="1"/>
    <col min="3333" max="3333" width="45.7109375" style="1" customWidth="1"/>
    <col min="3334" max="3334" width="12.42578125" style="1" customWidth="1"/>
    <col min="3335" max="3335" width="11.42578125" style="1" customWidth="1"/>
    <col min="3336" max="3584" width="9.140625" style="1"/>
    <col min="3585" max="3585" width="7.28515625" style="1" customWidth="1"/>
    <col min="3586" max="3586" width="45.28515625" style="1" customWidth="1"/>
    <col min="3587" max="3587" width="12.28515625" style="1" customWidth="1"/>
    <col min="3588" max="3588" width="11.5703125" style="1" customWidth="1"/>
    <col min="3589" max="3589" width="45.7109375" style="1" customWidth="1"/>
    <col min="3590" max="3590" width="12.42578125" style="1" customWidth="1"/>
    <col min="3591" max="3591" width="11.42578125" style="1" customWidth="1"/>
    <col min="3592" max="3840" width="9.140625" style="1"/>
    <col min="3841" max="3841" width="7.28515625" style="1" customWidth="1"/>
    <col min="3842" max="3842" width="45.28515625" style="1" customWidth="1"/>
    <col min="3843" max="3843" width="12.28515625" style="1" customWidth="1"/>
    <col min="3844" max="3844" width="11.5703125" style="1" customWidth="1"/>
    <col min="3845" max="3845" width="45.7109375" style="1" customWidth="1"/>
    <col min="3846" max="3846" width="12.42578125" style="1" customWidth="1"/>
    <col min="3847" max="3847" width="11.42578125" style="1" customWidth="1"/>
    <col min="3848" max="4096" width="9.140625" style="1"/>
    <col min="4097" max="4097" width="7.28515625" style="1" customWidth="1"/>
    <col min="4098" max="4098" width="45.28515625" style="1" customWidth="1"/>
    <col min="4099" max="4099" width="12.28515625" style="1" customWidth="1"/>
    <col min="4100" max="4100" width="11.5703125" style="1" customWidth="1"/>
    <col min="4101" max="4101" width="45.7109375" style="1" customWidth="1"/>
    <col min="4102" max="4102" width="12.42578125" style="1" customWidth="1"/>
    <col min="4103" max="4103" width="11.42578125" style="1" customWidth="1"/>
    <col min="4104" max="4352" width="9.140625" style="1"/>
    <col min="4353" max="4353" width="7.28515625" style="1" customWidth="1"/>
    <col min="4354" max="4354" width="45.28515625" style="1" customWidth="1"/>
    <col min="4355" max="4355" width="12.28515625" style="1" customWidth="1"/>
    <col min="4356" max="4356" width="11.5703125" style="1" customWidth="1"/>
    <col min="4357" max="4357" width="45.7109375" style="1" customWidth="1"/>
    <col min="4358" max="4358" width="12.42578125" style="1" customWidth="1"/>
    <col min="4359" max="4359" width="11.42578125" style="1" customWidth="1"/>
    <col min="4360" max="4608" width="9.140625" style="1"/>
    <col min="4609" max="4609" width="7.28515625" style="1" customWidth="1"/>
    <col min="4610" max="4610" width="45.28515625" style="1" customWidth="1"/>
    <col min="4611" max="4611" width="12.28515625" style="1" customWidth="1"/>
    <col min="4612" max="4612" width="11.5703125" style="1" customWidth="1"/>
    <col min="4613" max="4613" width="45.7109375" style="1" customWidth="1"/>
    <col min="4614" max="4614" width="12.42578125" style="1" customWidth="1"/>
    <col min="4615" max="4615" width="11.42578125" style="1" customWidth="1"/>
    <col min="4616" max="4864" width="9.140625" style="1"/>
    <col min="4865" max="4865" width="7.28515625" style="1" customWidth="1"/>
    <col min="4866" max="4866" width="45.28515625" style="1" customWidth="1"/>
    <col min="4867" max="4867" width="12.28515625" style="1" customWidth="1"/>
    <col min="4868" max="4868" width="11.5703125" style="1" customWidth="1"/>
    <col min="4869" max="4869" width="45.7109375" style="1" customWidth="1"/>
    <col min="4870" max="4870" width="12.42578125" style="1" customWidth="1"/>
    <col min="4871" max="4871" width="11.42578125" style="1" customWidth="1"/>
    <col min="4872" max="5120" width="9.140625" style="1"/>
    <col min="5121" max="5121" width="7.28515625" style="1" customWidth="1"/>
    <col min="5122" max="5122" width="45.28515625" style="1" customWidth="1"/>
    <col min="5123" max="5123" width="12.28515625" style="1" customWidth="1"/>
    <col min="5124" max="5124" width="11.5703125" style="1" customWidth="1"/>
    <col min="5125" max="5125" width="45.7109375" style="1" customWidth="1"/>
    <col min="5126" max="5126" width="12.42578125" style="1" customWidth="1"/>
    <col min="5127" max="5127" width="11.42578125" style="1" customWidth="1"/>
    <col min="5128" max="5376" width="9.140625" style="1"/>
    <col min="5377" max="5377" width="7.28515625" style="1" customWidth="1"/>
    <col min="5378" max="5378" width="45.28515625" style="1" customWidth="1"/>
    <col min="5379" max="5379" width="12.28515625" style="1" customWidth="1"/>
    <col min="5380" max="5380" width="11.5703125" style="1" customWidth="1"/>
    <col min="5381" max="5381" width="45.7109375" style="1" customWidth="1"/>
    <col min="5382" max="5382" width="12.42578125" style="1" customWidth="1"/>
    <col min="5383" max="5383" width="11.42578125" style="1" customWidth="1"/>
    <col min="5384" max="5632" width="9.140625" style="1"/>
    <col min="5633" max="5633" width="7.28515625" style="1" customWidth="1"/>
    <col min="5634" max="5634" width="45.28515625" style="1" customWidth="1"/>
    <col min="5635" max="5635" width="12.28515625" style="1" customWidth="1"/>
    <col min="5636" max="5636" width="11.5703125" style="1" customWidth="1"/>
    <col min="5637" max="5637" width="45.7109375" style="1" customWidth="1"/>
    <col min="5638" max="5638" width="12.42578125" style="1" customWidth="1"/>
    <col min="5639" max="5639" width="11.42578125" style="1" customWidth="1"/>
    <col min="5640" max="5888" width="9.140625" style="1"/>
    <col min="5889" max="5889" width="7.28515625" style="1" customWidth="1"/>
    <col min="5890" max="5890" width="45.28515625" style="1" customWidth="1"/>
    <col min="5891" max="5891" width="12.28515625" style="1" customWidth="1"/>
    <col min="5892" max="5892" width="11.5703125" style="1" customWidth="1"/>
    <col min="5893" max="5893" width="45.7109375" style="1" customWidth="1"/>
    <col min="5894" max="5894" width="12.42578125" style="1" customWidth="1"/>
    <col min="5895" max="5895" width="11.42578125" style="1" customWidth="1"/>
    <col min="5896" max="6144" width="9.140625" style="1"/>
    <col min="6145" max="6145" width="7.28515625" style="1" customWidth="1"/>
    <col min="6146" max="6146" width="45.28515625" style="1" customWidth="1"/>
    <col min="6147" max="6147" width="12.28515625" style="1" customWidth="1"/>
    <col min="6148" max="6148" width="11.5703125" style="1" customWidth="1"/>
    <col min="6149" max="6149" width="45.7109375" style="1" customWidth="1"/>
    <col min="6150" max="6150" width="12.42578125" style="1" customWidth="1"/>
    <col min="6151" max="6151" width="11.42578125" style="1" customWidth="1"/>
    <col min="6152" max="6400" width="9.140625" style="1"/>
    <col min="6401" max="6401" width="7.28515625" style="1" customWidth="1"/>
    <col min="6402" max="6402" width="45.28515625" style="1" customWidth="1"/>
    <col min="6403" max="6403" width="12.28515625" style="1" customWidth="1"/>
    <col min="6404" max="6404" width="11.5703125" style="1" customWidth="1"/>
    <col min="6405" max="6405" width="45.7109375" style="1" customWidth="1"/>
    <col min="6406" max="6406" width="12.42578125" style="1" customWidth="1"/>
    <col min="6407" max="6407" width="11.42578125" style="1" customWidth="1"/>
    <col min="6408" max="6656" width="9.140625" style="1"/>
    <col min="6657" max="6657" width="7.28515625" style="1" customWidth="1"/>
    <col min="6658" max="6658" width="45.28515625" style="1" customWidth="1"/>
    <col min="6659" max="6659" width="12.28515625" style="1" customWidth="1"/>
    <col min="6660" max="6660" width="11.5703125" style="1" customWidth="1"/>
    <col min="6661" max="6661" width="45.7109375" style="1" customWidth="1"/>
    <col min="6662" max="6662" width="12.42578125" style="1" customWidth="1"/>
    <col min="6663" max="6663" width="11.42578125" style="1" customWidth="1"/>
    <col min="6664" max="6912" width="9.140625" style="1"/>
    <col min="6913" max="6913" width="7.28515625" style="1" customWidth="1"/>
    <col min="6914" max="6914" width="45.28515625" style="1" customWidth="1"/>
    <col min="6915" max="6915" width="12.28515625" style="1" customWidth="1"/>
    <col min="6916" max="6916" width="11.5703125" style="1" customWidth="1"/>
    <col min="6917" max="6917" width="45.7109375" style="1" customWidth="1"/>
    <col min="6918" max="6918" width="12.42578125" style="1" customWidth="1"/>
    <col min="6919" max="6919" width="11.42578125" style="1" customWidth="1"/>
    <col min="6920" max="7168" width="9.140625" style="1"/>
    <col min="7169" max="7169" width="7.28515625" style="1" customWidth="1"/>
    <col min="7170" max="7170" width="45.28515625" style="1" customWidth="1"/>
    <col min="7171" max="7171" width="12.28515625" style="1" customWidth="1"/>
    <col min="7172" max="7172" width="11.5703125" style="1" customWidth="1"/>
    <col min="7173" max="7173" width="45.7109375" style="1" customWidth="1"/>
    <col min="7174" max="7174" width="12.42578125" style="1" customWidth="1"/>
    <col min="7175" max="7175" width="11.42578125" style="1" customWidth="1"/>
    <col min="7176" max="7424" width="9.140625" style="1"/>
    <col min="7425" max="7425" width="7.28515625" style="1" customWidth="1"/>
    <col min="7426" max="7426" width="45.28515625" style="1" customWidth="1"/>
    <col min="7427" max="7427" width="12.28515625" style="1" customWidth="1"/>
    <col min="7428" max="7428" width="11.5703125" style="1" customWidth="1"/>
    <col min="7429" max="7429" width="45.7109375" style="1" customWidth="1"/>
    <col min="7430" max="7430" width="12.42578125" style="1" customWidth="1"/>
    <col min="7431" max="7431" width="11.42578125" style="1" customWidth="1"/>
    <col min="7432" max="7680" width="9.140625" style="1"/>
    <col min="7681" max="7681" width="7.28515625" style="1" customWidth="1"/>
    <col min="7682" max="7682" width="45.28515625" style="1" customWidth="1"/>
    <col min="7683" max="7683" width="12.28515625" style="1" customWidth="1"/>
    <col min="7684" max="7684" width="11.5703125" style="1" customWidth="1"/>
    <col min="7685" max="7685" width="45.7109375" style="1" customWidth="1"/>
    <col min="7686" max="7686" width="12.42578125" style="1" customWidth="1"/>
    <col min="7687" max="7687" width="11.42578125" style="1" customWidth="1"/>
    <col min="7688" max="7936" width="9.140625" style="1"/>
    <col min="7937" max="7937" width="7.28515625" style="1" customWidth="1"/>
    <col min="7938" max="7938" width="45.28515625" style="1" customWidth="1"/>
    <col min="7939" max="7939" width="12.28515625" style="1" customWidth="1"/>
    <col min="7940" max="7940" width="11.5703125" style="1" customWidth="1"/>
    <col min="7941" max="7941" width="45.7109375" style="1" customWidth="1"/>
    <col min="7942" max="7942" width="12.42578125" style="1" customWidth="1"/>
    <col min="7943" max="7943" width="11.42578125" style="1" customWidth="1"/>
    <col min="7944" max="8192" width="9.140625" style="1"/>
    <col min="8193" max="8193" width="7.28515625" style="1" customWidth="1"/>
    <col min="8194" max="8194" width="45.28515625" style="1" customWidth="1"/>
    <col min="8195" max="8195" width="12.28515625" style="1" customWidth="1"/>
    <col min="8196" max="8196" width="11.5703125" style="1" customWidth="1"/>
    <col min="8197" max="8197" width="45.7109375" style="1" customWidth="1"/>
    <col min="8198" max="8198" width="12.42578125" style="1" customWidth="1"/>
    <col min="8199" max="8199" width="11.42578125" style="1" customWidth="1"/>
    <col min="8200" max="8448" width="9.140625" style="1"/>
    <col min="8449" max="8449" width="7.28515625" style="1" customWidth="1"/>
    <col min="8450" max="8450" width="45.28515625" style="1" customWidth="1"/>
    <col min="8451" max="8451" width="12.28515625" style="1" customWidth="1"/>
    <col min="8452" max="8452" width="11.5703125" style="1" customWidth="1"/>
    <col min="8453" max="8453" width="45.7109375" style="1" customWidth="1"/>
    <col min="8454" max="8454" width="12.42578125" style="1" customWidth="1"/>
    <col min="8455" max="8455" width="11.42578125" style="1" customWidth="1"/>
    <col min="8456" max="8704" width="9.140625" style="1"/>
    <col min="8705" max="8705" width="7.28515625" style="1" customWidth="1"/>
    <col min="8706" max="8706" width="45.28515625" style="1" customWidth="1"/>
    <col min="8707" max="8707" width="12.28515625" style="1" customWidth="1"/>
    <col min="8708" max="8708" width="11.5703125" style="1" customWidth="1"/>
    <col min="8709" max="8709" width="45.7109375" style="1" customWidth="1"/>
    <col min="8710" max="8710" width="12.42578125" style="1" customWidth="1"/>
    <col min="8711" max="8711" width="11.42578125" style="1" customWidth="1"/>
    <col min="8712" max="8960" width="9.140625" style="1"/>
    <col min="8961" max="8961" width="7.28515625" style="1" customWidth="1"/>
    <col min="8962" max="8962" width="45.28515625" style="1" customWidth="1"/>
    <col min="8963" max="8963" width="12.28515625" style="1" customWidth="1"/>
    <col min="8964" max="8964" width="11.5703125" style="1" customWidth="1"/>
    <col min="8965" max="8965" width="45.7109375" style="1" customWidth="1"/>
    <col min="8966" max="8966" width="12.42578125" style="1" customWidth="1"/>
    <col min="8967" max="8967" width="11.42578125" style="1" customWidth="1"/>
    <col min="8968" max="9216" width="9.140625" style="1"/>
    <col min="9217" max="9217" width="7.28515625" style="1" customWidth="1"/>
    <col min="9218" max="9218" width="45.28515625" style="1" customWidth="1"/>
    <col min="9219" max="9219" width="12.28515625" style="1" customWidth="1"/>
    <col min="9220" max="9220" width="11.5703125" style="1" customWidth="1"/>
    <col min="9221" max="9221" width="45.7109375" style="1" customWidth="1"/>
    <col min="9222" max="9222" width="12.42578125" style="1" customWidth="1"/>
    <col min="9223" max="9223" width="11.42578125" style="1" customWidth="1"/>
    <col min="9224" max="9472" width="9.140625" style="1"/>
    <col min="9473" max="9473" width="7.28515625" style="1" customWidth="1"/>
    <col min="9474" max="9474" width="45.28515625" style="1" customWidth="1"/>
    <col min="9475" max="9475" width="12.28515625" style="1" customWidth="1"/>
    <col min="9476" max="9476" width="11.5703125" style="1" customWidth="1"/>
    <col min="9477" max="9477" width="45.7109375" style="1" customWidth="1"/>
    <col min="9478" max="9478" width="12.42578125" style="1" customWidth="1"/>
    <col min="9479" max="9479" width="11.42578125" style="1" customWidth="1"/>
    <col min="9480" max="9728" width="9.140625" style="1"/>
    <col min="9729" max="9729" width="7.28515625" style="1" customWidth="1"/>
    <col min="9730" max="9730" width="45.28515625" style="1" customWidth="1"/>
    <col min="9731" max="9731" width="12.28515625" style="1" customWidth="1"/>
    <col min="9732" max="9732" width="11.5703125" style="1" customWidth="1"/>
    <col min="9733" max="9733" width="45.7109375" style="1" customWidth="1"/>
    <col min="9734" max="9734" width="12.42578125" style="1" customWidth="1"/>
    <col min="9735" max="9735" width="11.42578125" style="1" customWidth="1"/>
    <col min="9736" max="9984" width="9.140625" style="1"/>
    <col min="9985" max="9985" width="7.28515625" style="1" customWidth="1"/>
    <col min="9986" max="9986" width="45.28515625" style="1" customWidth="1"/>
    <col min="9987" max="9987" width="12.28515625" style="1" customWidth="1"/>
    <col min="9988" max="9988" width="11.5703125" style="1" customWidth="1"/>
    <col min="9989" max="9989" width="45.7109375" style="1" customWidth="1"/>
    <col min="9990" max="9990" width="12.42578125" style="1" customWidth="1"/>
    <col min="9991" max="9991" width="11.42578125" style="1" customWidth="1"/>
    <col min="9992" max="10240" width="9.140625" style="1"/>
    <col min="10241" max="10241" width="7.28515625" style="1" customWidth="1"/>
    <col min="10242" max="10242" width="45.28515625" style="1" customWidth="1"/>
    <col min="10243" max="10243" width="12.28515625" style="1" customWidth="1"/>
    <col min="10244" max="10244" width="11.5703125" style="1" customWidth="1"/>
    <col min="10245" max="10245" width="45.7109375" style="1" customWidth="1"/>
    <col min="10246" max="10246" width="12.42578125" style="1" customWidth="1"/>
    <col min="10247" max="10247" width="11.42578125" style="1" customWidth="1"/>
    <col min="10248" max="10496" width="9.140625" style="1"/>
    <col min="10497" max="10497" width="7.28515625" style="1" customWidth="1"/>
    <col min="10498" max="10498" width="45.28515625" style="1" customWidth="1"/>
    <col min="10499" max="10499" width="12.28515625" style="1" customWidth="1"/>
    <col min="10500" max="10500" width="11.5703125" style="1" customWidth="1"/>
    <col min="10501" max="10501" width="45.7109375" style="1" customWidth="1"/>
    <col min="10502" max="10502" width="12.42578125" style="1" customWidth="1"/>
    <col min="10503" max="10503" width="11.42578125" style="1" customWidth="1"/>
    <col min="10504" max="10752" width="9.140625" style="1"/>
    <col min="10753" max="10753" width="7.28515625" style="1" customWidth="1"/>
    <col min="10754" max="10754" width="45.28515625" style="1" customWidth="1"/>
    <col min="10755" max="10755" width="12.28515625" style="1" customWidth="1"/>
    <col min="10756" max="10756" width="11.5703125" style="1" customWidth="1"/>
    <col min="10757" max="10757" width="45.7109375" style="1" customWidth="1"/>
    <col min="10758" max="10758" width="12.42578125" style="1" customWidth="1"/>
    <col min="10759" max="10759" width="11.42578125" style="1" customWidth="1"/>
    <col min="10760" max="11008" width="9.140625" style="1"/>
    <col min="11009" max="11009" width="7.28515625" style="1" customWidth="1"/>
    <col min="11010" max="11010" width="45.28515625" style="1" customWidth="1"/>
    <col min="11011" max="11011" width="12.28515625" style="1" customWidth="1"/>
    <col min="11012" max="11012" width="11.5703125" style="1" customWidth="1"/>
    <col min="11013" max="11013" width="45.7109375" style="1" customWidth="1"/>
    <col min="11014" max="11014" width="12.42578125" style="1" customWidth="1"/>
    <col min="11015" max="11015" width="11.42578125" style="1" customWidth="1"/>
    <col min="11016" max="11264" width="9.140625" style="1"/>
    <col min="11265" max="11265" width="7.28515625" style="1" customWidth="1"/>
    <col min="11266" max="11266" width="45.28515625" style="1" customWidth="1"/>
    <col min="11267" max="11267" width="12.28515625" style="1" customWidth="1"/>
    <col min="11268" max="11268" width="11.5703125" style="1" customWidth="1"/>
    <col min="11269" max="11269" width="45.7109375" style="1" customWidth="1"/>
    <col min="11270" max="11270" width="12.42578125" style="1" customWidth="1"/>
    <col min="11271" max="11271" width="11.42578125" style="1" customWidth="1"/>
    <col min="11272" max="11520" width="9.140625" style="1"/>
    <col min="11521" max="11521" width="7.28515625" style="1" customWidth="1"/>
    <col min="11522" max="11522" width="45.28515625" style="1" customWidth="1"/>
    <col min="11523" max="11523" width="12.28515625" style="1" customWidth="1"/>
    <col min="11524" max="11524" width="11.5703125" style="1" customWidth="1"/>
    <col min="11525" max="11525" width="45.7109375" style="1" customWidth="1"/>
    <col min="11526" max="11526" width="12.42578125" style="1" customWidth="1"/>
    <col min="11527" max="11527" width="11.42578125" style="1" customWidth="1"/>
    <col min="11528" max="11776" width="9.140625" style="1"/>
    <col min="11777" max="11777" width="7.28515625" style="1" customWidth="1"/>
    <col min="11778" max="11778" width="45.28515625" style="1" customWidth="1"/>
    <col min="11779" max="11779" width="12.28515625" style="1" customWidth="1"/>
    <col min="11780" max="11780" width="11.5703125" style="1" customWidth="1"/>
    <col min="11781" max="11781" width="45.7109375" style="1" customWidth="1"/>
    <col min="11782" max="11782" width="12.42578125" style="1" customWidth="1"/>
    <col min="11783" max="11783" width="11.42578125" style="1" customWidth="1"/>
    <col min="11784" max="12032" width="9.140625" style="1"/>
    <col min="12033" max="12033" width="7.28515625" style="1" customWidth="1"/>
    <col min="12034" max="12034" width="45.28515625" style="1" customWidth="1"/>
    <col min="12035" max="12035" width="12.28515625" style="1" customWidth="1"/>
    <col min="12036" max="12036" width="11.5703125" style="1" customWidth="1"/>
    <col min="12037" max="12037" width="45.7109375" style="1" customWidth="1"/>
    <col min="12038" max="12038" width="12.42578125" style="1" customWidth="1"/>
    <col min="12039" max="12039" width="11.42578125" style="1" customWidth="1"/>
    <col min="12040" max="12288" width="9.140625" style="1"/>
    <col min="12289" max="12289" width="7.28515625" style="1" customWidth="1"/>
    <col min="12290" max="12290" width="45.28515625" style="1" customWidth="1"/>
    <col min="12291" max="12291" width="12.28515625" style="1" customWidth="1"/>
    <col min="12292" max="12292" width="11.5703125" style="1" customWidth="1"/>
    <col min="12293" max="12293" width="45.7109375" style="1" customWidth="1"/>
    <col min="12294" max="12294" width="12.42578125" style="1" customWidth="1"/>
    <col min="12295" max="12295" width="11.42578125" style="1" customWidth="1"/>
    <col min="12296" max="12544" width="9.140625" style="1"/>
    <col min="12545" max="12545" width="7.28515625" style="1" customWidth="1"/>
    <col min="12546" max="12546" width="45.28515625" style="1" customWidth="1"/>
    <col min="12547" max="12547" width="12.28515625" style="1" customWidth="1"/>
    <col min="12548" max="12548" width="11.5703125" style="1" customWidth="1"/>
    <col min="12549" max="12549" width="45.7109375" style="1" customWidth="1"/>
    <col min="12550" max="12550" width="12.42578125" style="1" customWidth="1"/>
    <col min="12551" max="12551" width="11.42578125" style="1" customWidth="1"/>
    <col min="12552" max="12800" width="9.140625" style="1"/>
    <col min="12801" max="12801" width="7.28515625" style="1" customWidth="1"/>
    <col min="12802" max="12802" width="45.28515625" style="1" customWidth="1"/>
    <col min="12803" max="12803" width="12.28515625" style="1" customWidth="1"/>
    <col min="12804" max="12804" width="11.5703125" style="1" customWidth="1"/>
    <col min="12805" max="12805" width="45.7109375" style="1" customWidth="1"/>
    <col min="12806" max="12806" width="12.42578125" style="1" customWidth="1"/>
    <col min="12807" max="12807" width="11.42578125" style="1" customWidth="1"/>
    <col min="12808" max="13056" width="9.140625" style="1"/>
    <col min="13057" max="13057" width="7.28515625" style="1" customWidth="1"/>
    <col min="13058" max="13058" width="45.28515625" style="1" customWidth="1"/>
    <col min="13059" max="13059" width="12.28515625" style="1" customWidth="1"/>
    <col min="13060" max="13060" width="11.5703125" style="1" customWidth="1"/>
    <col min="13061" max="13061" width="45.7109375" style="1" customWidth="1"/>
    <col min="13062" max="13062" width="12.42578125" style="1" customWidth="1"/>
    <col min="13063" max="13063" width="11.42578125" style="1" customWidth="1"/>
    <col min="13064" max="13312" width="9.140625" style="1"/>
    <col min="13313" max="13313" width="7.28515625" style="1" customWidth="1"/>
    <col min="13314" max="13314" width="45.28515625" style="1" customWidth="1"/>
    <col min="13315" max="13315" width="12.28515625" style="1" customWidth="1"/>
    <col min="13316" max="13316" width="11.5703125" style="1" customWidth="1"/>
    <col min="13317" max="13317" width="45.7109375" style="1" customWidth="1"/>
    <col min="13318" max="13318" width="12.42578125" style="1" customWidth="1"/>
    <col min="13319" max="13319" width="11.42578125" style="1" customWidth="1"/>
    <col min="13320" max="13568" width="9.140625" style="1"/>
    <col min="13569" max="13569" width="7.28515625" style="1" customWidth="1"/>
    <col min="13570" max="13570" width="45.28515625" style="1" customWidth="1"/>
    <col min="13571" max="13571" width="12.28515625" style="1" customWidth="1"/>
    <col min="13572" max="13572" width="11.5703125" style="1" customWidth="1"/>
    <col min="13573" max="13573" width="45.7109375" style="1" customWidth="1"/>
    <col min="13574" max="13574" width="12.42578125" style="1" customWidth="1"/>
    <col min="13575" max="13575" width="11.42578125" style="1" customWidth="1"/>
    <col min="13576" max="13824" width="9.140625" style="1"/>
    <col min="13825" max="13825" width="7.28515625" style="1" customWidth="1"/>
    <col min="13826" max="13826" width="45.28515625" style="1" customWidth="1"/>
    <col min="13827" max="13827" width="12.28515625" style="1" customWidth="1"/>
    <col min="13828" max="13828" width="11.5703125" style="1" customWidth="1"/>
    <col min="13829" max="13829" width="45.7109375" style="1" customWidth="1"/>
    <col min="13830" max="13830" width="12.42578125" style="1" customWidth="1"/>
    <col min="13831" max="13831" width="11.42578125" style="1" customWidth="1"/>
    <col min="13832" max="14080" width="9.140625" style="1"/>
    <col min="14081" max="14081" width="7.28515625" style="1" customWidth="1"/>
    <col min="14082" max="14082" width="45.28515625" style="1" customWidth="1"/>
    <col min="14083" max="14083" width="12.28515625" style="1" customWidth="1"/>
    <col min="14084" max="14084" width="11.5703125" style="1" customWidth="1"/>
    <col min="14085" max="14085" width="45.7109375" style="1" customWidth="1"/>
    <col min="14086" max="14086" width="12.42578125" style="1" customWidth="1"/>
    <col min="14087" max="14087" width="11.42578125" style="1" customWidth="1"/>
    <col min="14088" max="14336" width="9.140625" style="1"/>
    <col min="14337" max="14337" width="7.28515625" style="1" customWidth="1"/>
    <col min="14338" max="14338" width="45.28515625" style="1" customWidth="1"/>
    <col min="14339" max="14339" width="12.28515625" style="1" customWidth="1"/>
    <col min="14340" max="14340" width="11.5703125" style="1" customWidth="1"/>
    <col min="14341" max="14341" width="45.7109375" style="1" customWidth="1"/>
    <col min="14342" max="14342" width="12.42578125" style="1" customWidth="1"/>
    <col min="14343" max="14343" width="11.42578125" style="1" customWidth="1"/>
    <col min="14344" max="14592" width="9.140625" style="1"/>
    <col min="14593" max="14593" width="7.28515625" style="1" customWidth="1"/>
    <col min="14594" max="14594" width="45.28515625" style="1" customWidth="1"/>
    <col min="14595" max="14595" width="12.28515625" style="1" customWidth="1"/>
    <col min="14596" max="14596" width="11.5703125" style="1" customWidth="1"/>
    <col min="14597" max="14597" width="45.7109375" style="1" customWidth="1"/>
    <col min="14598" max="14598" width="12.42578125" style="1" customWidth="1"/>
    <col min="14599" max="14599" width="11.42578125" style="1" customWidth="1"/>
    <col min="14600" max="14848" width="9.140625" style="1"/>
    <col min="14849" max="14849" width="7.28515625" style="1" customWidth="1"/>
    <col min="14850" max="14850" width="45.28515625" style="1" customWidth="1"/>
    <col min="14851" max="14851" width="12.28515625" style="1" customWidth="1"/>
    <col min="14852" max="14852" width="11.5703125" style="1" customWidth="1"/>
    <col min="14853" max="14853" width="45.7109375" style="1" customWidth="1"/>
    <col min="14854" max="14854" width="12.42578125" style="1" customWidth="1"/>
    <col min="14855" max="14855" width="11.42578125" style="1" customWidth="1"/>
    <col min="14856" max="15104" width="9.140625" style="1"/>
    <col min="15105" max="15105" width="7.28515625" style="1" customWidth="1"/>
    <col min="15106" max="15106" width="45.28515625" style="1" customWidth="1"/>
    <col min="15107" max="15107" width="12.28515625" style="1" customWidth="1"/>
    <col min="15108" max="15108" width="11.5703125" style="1" customWidth="1"/>
    <col min="15109" max="15109" width="45.7109375" style="1" customWidth="1"/>
    <col min="15110" max="15110" width="12.42578125" style="1" customWidth="1"/>
    <col min="15111" max="15111" width="11.42578125" style="1" customWidth="1"/>
    <col min="15112" max="15360" width="9.140625" style="1"/>
    <col min="15361" max="15361" width="7.28515625" style="1" customWidth="1"/>
    <col min="15362" max="15362" width="45.28515625" style="1" customWidth="1"/>
    <col min="15363" max="15363" width="12.28515625" style="1" customWidth="1"/>
    <col min="15364" max="15364" width="11.5703125" style="1" customWidth="1"/>
    <col min="15365" max="15365" width="45.7109375" style="1" customWidth="1"/>
    <col min="15366" max="15366" width="12.42578125" style="1" customWidth="1"/>
    <col min="15367" max="15367" width="11.42578125" style="1" customWidth="1"/>
    <col min="15368" max="15616" width="9.140625" style="1"/>
    <col min="15617" max="15617" width="7.28515625" style="1" customWidth="1"/>
    <col min="15618" max="15618" width="45.28515625" style="1" customWidth="1"/>
    <col min="15619" max="15619" width="12.28515625" style="1" customWidth="1"/>
    <col min="15620" max="15620" width="11.5703125" style="1" customWidth="1"/>
    <col min="15621" max="15621" width="45.7109375" style="1" customWidth="1"/>
    <col min="15622" max="15622" width="12.42578125" style="1" customWidth="1"/>
    <col min="15623" max="15623" width="11.42578125" style="1" customWidth="1"/>
    <col min="15624" max="15872" width="9.140625" style="1"/>
    <col min="15873" max="15873" width="7.28515625" style="1" customWidth="1"/>
    <col min="15874" max="15874" width="45.28515625" style="1" customWidth="1"/>
    <col min="15875" max="15875" width="12.28515625" style="1" customWidth="1"/>
    <col min="15876" max="15876" width="11.5703125" style="1" customWidth="1"/>
    <col min="15877" max="15877" width="45.7109375" style="1" customWidth="1"/>
    <col min="15878" max="15878" width="12.42578125" style="1" customWidth="1"/>
    <col min="15879" max="15879" width="11.42578125" style="1" customWidth="1"/>
    <col min="15880" max="16128" width="9.140625" style="1"/>
    <col min="16129" max="16129" width="7.28515625" style="1" customWidth="1"/>
    <col min="16130" max="16130" width="45.28515625" style="1" customWidth="1"/>
    <col min="16131" max="16131" width="12.28515625" style="1" customWidth="1"/>
    <col min="16132" max="16132" width="11.5703125" style="1" customWidth="1"/>
    <col min="16133" max="16133" width="45.7109375" style="1" customWidth="1"/>
    <col min="16134" max="16134" width="12.42578125" style="1" customWidth="1"/>
    <col min="16135" max="16135" width="11.42578125" style="1" customWidth="1"/>
    <col min="16136" max="16384" width="9.140625" style="1"/>
  </cols>
  <sheetData>
    <row r="1" spans="2:7" x14ac:dyDescent="0.2">
      <c r="B1" s="2" t="s">
        <v>0</v>
      </c>
      <c r="C1" s="3"/>
      <c r="D1" s="3" t="s">
        <v>1</v>
      </c>
      <c r="E1" s="4" t="s">
        <v>2</v>
      </c>
      <c r="F1" s="4"/>
      <c r="G1" s="5"/>
    </row>
    <row r="2" spans="2:7" ht="12.75" customHeight="1" x14ac:dyDescent="0.2">
      <c r="B2" s="6" t="s">
        <v>3</v>
      </c>
      <c r="C2" s="7"/>
      <c r="D2" s="7">
        <v>102927808</v>
      </c>
      <c r="E2" s="8" t="s">
        <v>4</v>
      </c>
      <c r="F2" s="8"/>
      <c r="G2" s="7"/>
    </row>
    <row r="3" spans="2:7" x14ac:dyDescent="0.2">
      <c r="B3" s="2" t="s">
        <v>5</v>
      </c>
      <c r="C3" s="7"/>
      <c r="D3" s="7"/>
      <c r="E3" s="7"/>
      <c r="F3" s="7"/>
      <c r="G3" s="7"/>
    </row>
    <row r="4" spans="2:7" ht="11.85" customHeight="1" x14ac:dyDescent="0.2">
      <c r="B4" s="6" t="s">
        <v>6</v>
      </c>
      <c r="C4" s="7"/>
      <c r="D4" s="7"/>
      <c r="E4" s="7"/>
      <c r="F4" s="7"/>
      <c r="G4" s="7"/>
    </row>
    <row r="5" spans="2:7" x14ac:dyDescent="0.2">
      <c r="B5" s="7"/>
      <c r="C5" s="7"/>
      <c r="D5" s="7"/>
      <c r="E5" s="7"/>
      <c r="F5" s="7"/>
      <c r="G5" s="7"/>
    </row>
    <row r="6" spans="2:7" x14ac:dyDescent="0.2">
      <c r="B6" s="8" t="s">
        <v>7</v>
      </c>
      <c r="C6" s="8"/>
      <c r="D6" s="8"/>
      <c r="E6" s="8"/>
      <c r="F6" s="8"/>
      <c r="G6" s="8"/>
    </row>
    <row r="7" spans="2:7" ht="14.85" customHeight="1" x14ac:dyDescent="0.2">
      <c r="B7" s="8" t="s">
        <v>8</v>
      </c>
      <c r="C7" s="8"/>
      <c r="D7" s="8"/>
      <c r="E7" s="8"/>
      <c r="F7" s="8"/>
      <c r="G7" s="8"/>
    </row>
    <row r="8" spans="2:7" x14ac:dyDescent="0.2">
      <c r="B8" s="8" t="s">
        <v>9</v>
      </c>
      <c r="C8" s="8"/>
      <c r="D8" s="8"/>
      <c r="E8" s="8"/>
      <c r="F8" s="8"/>
      <c r="G8" s="8"/>
    </row>
    <row r="9" spans="2:7" ht="14.1" customHeight="1" x14ac:dyDescent="0.2">
      <c r="B9" s="8" t="s">
        <v>10</v>
      </c>
      <c r="C9" s="8"/>
      <c r="D9" s="8"/>
      <c r="E9" s="8"/>
      <c r="F9" s="8"/>
      <c r="G9" s="8"/>
    </row>
    <row r="10" spans="2:7" x14ac:dyDescent="0.2">
      <c r="B10" s="9"/>
      <c r="C10" s="9"/>
      <c r="D10" s="9"/>
      <c r="E10" s="9"/>
      <c r="F10" s="9"/>
      <c r="G10" s="9"/>
    </row>
    <row r="11" spans="2:7" x14ac:dyDescent="0.2">
      <c r="B11" s="10" t="s">
        <v>11</v>
      </c>
      <c r="C11" s="10"/>
      <c r="D11" s="10"/>
      <c r="E11" s="11" t="s">
        <v>12</v>
      </c>
      <c r="F11" s="11"/>
      <c r="G11" s="11" t="s">
        <v>13</v>
      </c>
    </row>
    <row r="12" spans="2:7" x14ac:dyDescent="0.2">
      <c r="B12" s="12" t="s">
        <v>14</v>
      </c>
      <c r="C12" s="13" t="s">
        <v>15</v>
      </c>
      <c r="D12" s="13"/>
      <c r="E12" s="12" t="s">
        <v>14</v>
      </c>
      <c r="F12" s="13" t="s">
        <v>15</v>
      </c>
      <c r="G12" s="13"/>
    </row>
    <row r="13" spans="2:7" x14ac:dyDescent="0.2">
      <c r="B13" s="12"/>
      <c r="C13" s="14" t="s">
        <v>16</v>
      </c>
      <c r="D13" s="14" t="s">
        <v>17</v>
      </c>
      <c r="E13" s="12"/>
      <c r="F13" s="14" t="s">
        <v>16</v>
      </c>
      <c r="G13" s="14" t="s">
        <v>17</v>
      </c>
    </row>
    <row r="14" spans="2:7" ht="9.75" customHeight="1" x14ac:dyDescent="0.2">
      <c r="B14" s="12"/>
      <c r="C14" s="12"/>
      <c r="D14" s="12"/>
      <c r="E14" s="12"/>
      <c r="F14" s="12"/>
      <c r="G14" s="12"/>
    </row>
    <row r="15" spans="2:7" x14ac:dyDescent="0.2">
      <c r="B15" s="15" t="s">
        <v>18</v>
      </c>
      <c r="C15" s="15">
        <v>1</v>
      </c>
      <c r="D15" s="15">
        <v>2</v>
      </c>
      <c r="E15" s="15" t="s">
        <v>18</v>
      </c>
      <c r="F15" s="15">
        <v>1</v>
      </c>
      <c r="G15" s="15">
        <v>2</v>
      </c>
    </row>
    <row r="16" spans="2:7" x14ac:dyDescent="0.2">
      <c r="B16" s="16" t="s">
        <v>19</v>
      </c>
      <c r="C16" s="17"/>
      <c r="D16" s="17"/>
      <c r="E16" s="16" t="s">
        <v>20</v>
      </c>
      <c r="F16" s="18"/>
      <c r="G16" s="18"/>
    </row>
    <row r="17" spans="2:7" x14ac:dyDescent="0.2">
      <c r="B17" s="16" t="s">
        <v>21</v>
      </c>
      <c r="C17" s="17"/>
      <c r="D17" s="17"/>
      <c r="E17" s="16" t="s">
        <v>22</v>
      </c>
      <c r="F17" s="16">
        <v>500</v>
      </c>
      <c r="G17" s="18">
        <v>500</v>
      </c>
    </row>
    <row r="18" spans="2:7" x14ac:dyDescent="0.2">
      <c r="B18" s="16" t="s">
        <v>23</v>
      </c>
      <c r="C18" s="17"/>
      <c r="D18" s="17"/>
      <c r="E18" s="16" t="s">
        <v>24</v>
      </c>
      <c r="F18" s="16"/>
      <c r="G18" s="18"/>
    </row>
    <row r="19" spans="2:7" x14ac:dyDescent="0.2">
      <c r="B19" s="19" t="s">
        <v>25</v>
      </c>
      <c r="C19" s="20"/>
      <c r="D19" s="20"/>
      <c r="E19" s="21" t="s">
        <v>26</v>
      </c>
      <c r="F19" s="16"/>
      <c r="G19" s="17"/>
    </row>
    <row r="20" spans="2:7" ht="34.5" x14ac:dyDescent="0.2">
      <c r="B20" s="22" t="s">
        <v>27</v>
      </c>
      <c r="C20" s="20"/>
      <c r="D20" s="20"/>
      <c r="E20" s="16" t="s">
        <v>28</v>
      </c>
      <c r="F20" s="17"/>
      <c r="G20" s="17"/>
    </row>
    <row r="21" spans="2:7" x14ac:dyDescent="0.2">
      <c r="B21" s="17" t="str">
        <f>[1]DA!A17</f>
        <v>3. Търговска репутация</v>
      </c>
      <c r="C21" s="20"/>
      <c r="D21" s="20"/>
      <c r="E21" s="17" t="s">
        <v>29</v>
      </c>
      <c r="F21" s="17"/>
      <c r="G21" s="18"/>
    </row>
    <row r="22" spans="2:7" ht="23.25" x14ac:dyDescent="0.2">
      <c r="B22" s="23" t="str">
        <f>[1]DA!A18</f>
        <v>4. Предоставени аванси и нематериални активи в процес на изграждане</v>
      </c>
      <c r="C22" s="20"/>
      <c r="D22" s="20"/>
      <c r="E22" s="17" t="s">
        <v>30</v>
      </c>
      <c r="F22" s="17"/>
      <c r="G22" s="18"/>
    </row>
    <row r="23" spans="2:7" x14ac:dyDescent="0.2">
      <c r="B23" s="18" t="s">
        <v>31</v>
      </c>
      <c r="C23" s="18">
        <f>SUM(C19:C22)</f>
        <v>0</v>
      </c>
      <c r="D23" s="18">
        <f>SUM(D19:D22)</f>
        <v>0</v>
      </c>
      <c r="E23" s="17" t="s">
        <v>32</v>
      </c>
      <c r="F23" s="17"/>
      <c r="G23" s="17"/>
    </row>
    <row r="24" spans="2:7" x14ac:dyDescent="0.2">
      <c r="B24" s="16" t="s">
        <v>33</v>
      </c>
      <c r="C24" s="17"/>
      <c r="D24" s="17"/>
      <c r="E24" s="17" t="s">
        <v>34</v>
      </c>
      <c r="F24" s="17">
        <v>705</v>
      </c>
      <c r="G24" s="17">
        <v>705</v>
      </c>
    </row>
    <row r="25" spans="2:7" x14ac:dyDescent="0.2">
      <c r="B25" s="17" t="str">
        <f>[1]DA!A21</f>
        <v>1. Земи и сгради, в т.ч.:</v>
      </c>
      <c r="C25" s="17">
        <v>320</v>
      </c>
      <c r="D25" s="17">
        <v>326</v>
      </c>
      <c r="E25" s="18" t="s">
        <v>35</v>
      </c>
      <c r="F25" s="16">
        <f>SUM(F21:F24)</f>
        <v>705</v>
      </c>
      <c r="G25" s="16">
        <f>SUM(G21:G24)</f>
        <v>705</v>
      </c>
    </row>
    <row r="26" spans="2:7" ht="23.25" x14ac:dyDescent="0.2">
      <c r="B26" s="17" t="str">
        <f>[1]DA!A22</f>
        <v xml:space="preserve"> - земи</v>
      </c>
      <c r="C26" s="17">
        <v>5</v>
      </c>
      <c r="D26" s="17">
        <v>5</v>
      </c>
      <c r="E26" s="24" t="s">
        <v>36</v>
      </c>
      <c r="F26" s="17"/>
      <c r="G26" s="17"/>
    </row>
    <row r="27" spans="2:7" x14ac:dyDescent="0.2">
      <c r="B27" s="17" t="str">
        <f>[1]DA!A23</f>
        <v xml:space="preserve"> - сгради</v>
      </c>
      <c r="C27" s="17">
        <v>315</v>
      </c>
      <c r="D27" s="17">
        <v>321</v>
      </c>
      <c r="E27" s="17" t="s">
        <v>37</v>
      </c>
      <c r="F27" s="17">
        <v>210</v>
      </c>
      <c r="G27" s="17">
        <v>1212</v>
      </c>
    </row>
    <row r="28" spans="2:7" x14ac:dyDescent="0.2">
      <c r="B28" s="17" t="str">
        <f>[1]DA!A24</f>
        <v>2 .Машини, производствено оборудване и апаратура</v>
      </c>
      <c r="C28" s="17">
        <v>305</v>
      </c>
      <c r="D28" s="17">
        <v>271</v>
      </c>
      <c r="E28" s="17" t="s">
        <v>38</v>
      </c>
      <c r="F28" s="17">
        <v>-448</v>
      </c>
      <c r="G28" s="17">
        <v>-1274</v>
      </c>
    </row>
    <row r="29" spans="2:7" x14ac:dyDescent="0.2">
      <c r="B29" s="17" t="str">
        <f>[1]DA!A25</f>
        <v>3. Съоръжения и други</v>
      </c>
      <c r="C29" s="17">
        <v>24</v>
      </c>
      <c r="D29" s="17">
        <v>36</v>
      </c>
      <c r="E29" s="18" t="s">
        <v>39</v>
      </c>
      <c r="F29" s="18">
        <f>F27+F28</f>
        <v>-238</v>
      </c>
      <c r="G29" s="18">
        <f>G27+G28</f>
        <v>-62</v>
      </c>
    </row>
    <row r="30" spans="2:7" ht="23.25" x14ac:dyDescent="0.2">
      <c r="B30" s="23" t="str">
        <f>[1]DA!A26</f>
        <v>4. Предоставени аванси и дълготрайни материални активи в процес на изграждане</v>
      </c>
      <c r="C30" s="17"/>
      <c r="D30" s="17"/>
      <c r="E30" s="16" t="s">
        <v>40</v>
      </c>
      <c r="F30" s="17">
        <v>-67</v>
      </c>
      <c r="G30" s="17">
        <v>-45</v>
      </c>
    </row>
    <row r="31" spans="2:7" x14ac:dyDescent="0.2">
      <c r="B31" s="23"/>
      <c r="C31" s="17"/>
      <c r="D31" s="17"/>
      <c r="E31" s="16" t="s">
        <v>41</v>
      </c>
      <c r="F31" s="25">
        <v>900</v>
      </c>
      <c r="G31" s="25">
        <v>1098</v>
      </c>
    </row>
    <row r="32" spans="2:7" x14ac:dyDescent="0.2">
      <c r="B32" s="18" t="str">
        <f>[1]DA!A27</f>
        <v>Общо за група ІІ:</v>
      </c>
      <c r="C32" s="16">
        <v>649</v>
      </c>
      <c r="D32" s="16">
        <v>633</v>
      </c>
      <c r="E32" s="16" t="s">
        <v>42</v>
      </c>
      <c r="F32" s="17"/>
      <c r="G32" s="17"/>
    </row>
    <row r="33" spans="2:7" x14ac:dyDescent="0.2">
      <c r="B33" s="16" t="str">
        <f>[1]DA!A28</f>
        <v xml:space="preserve">III. Дългосрочни финансови активи </v>
      </c>
      <c r="C33" s="17"/>
      <c r="D33" s="17"/>
      <c r="E33" s="26" t="s">
        <v>43</v>
      </c>
      <c r="F33" s="17"/>
      <c r="G33" s="17"/>
    </row>
    <row r="34" spans="2:7" x14ac:dyDescent="0.2">
      <c r="B34" s="17" t="str">
        <f>[1]DA!A29</f>
        <v>1. Акции и дялове в предприятия от група</v>
      </c>
      <c r="C34" s="18">
        <v>5</v>
      </c>
      <c r="D34" s="18">
        <v>5</v>
      </c>
      <c r="E34" s="26" t="s">
        <v>44</v>
      </c>
      <c r="F34" s="17"/>
      <c r="G34" s="17"/>
    </row>
    <row r="35" spans="2:7" x14ac:dyDescent="0.2">
      <c r="B35" s="17" t="str">
        <f>[1]DA!A30</f>
        <v>2. Предоставени заеми на предприятия от група</v>
      </c>
      <c r="C35" s="17"/>
      <c r="D35" s="17"/>
      <c r="E35" s="17" t="s">
        <v>45</v>
      </c>
      <c r="F35" s="27"/>
      <c r="G35" s="17"/>
    </row>
    <row r="36" spans="2:7" ht="23.25" x14ac:dyDescent="0.2">
      <c r="B36" s="23" t="str">
        <f>[1]DA!A31</f>
        <v>3. Акциии и дялове в асоциирани и смесени предприятия</v>
      </c>
      <c r="C36" s="17"/>
      <c r="D36" s="17"/>
      <c r="E36" s="17" t="s">
        <v>46</v>
      </c>
      <c r="F36" s="17"/>
      <c r="G36" s="18"/>
    </row>
    <row r="37" spans="2:7" ht="23.25" x14ac:dyDescent="0.2">
      <c r="B37" s="23" t="str">
        <f>[1]DA!A32</f>
        <v>4. Предоставени заеми, свързани с асоциирани и смесени предприятия</v>
      </c>
      <c r="C37" s="17"/>
      <c r="D37" s="17"/>
      <c r="E37" s="28" t="s">
        <v>47</v>
      </c>
      <c r="F37" s="29">
        <f>SUM(F33:F36)-F35</f>
        <v>0</v>
      </c>
      <c r="G37" s="29">
        <f>SUM(G33:G36)-G35</f>
        <v>0</v>
      </c>
    </row>
    <row r="38" spans="2:7" x14ac:dyDescent="0.2">
      <c r="B38" s="17" t="str">
        <f>[1]DA!A33</f>
        <v>5. Дългосрочни инвестиции</v>
      </c>
      <c r="C38" s="17"/>
      <c r="D38" s="17"/>
      <c r="E38" s="16" t="s">
        <v>48</v>
      </c>
      <c r="F38" s="17"/>
      <c r="G38" s="17"/>
    </row>
    <row r="39" spans="2:7" ht="23.25" x14ac:dyDescent="0.2">
      <c r="B39" s="17" t="str">
        <f>[1]DA!A34</f>
        <v>6. Други заеми</v>
      </c>
      <c r="C39" s="17"/>
      <c r="D39" s="17"/>
      <c r="E39" s="23" t="s">
        <v>49</v>
      </c>
      <c r="F39" s="17">
        <f>F40+F41</f>
        <v>0</v>
      </c>
      <c r="G39" s="17">
        <f>G40+G41</f>
        <v>0</v>
      </c>
    </row>
    <row r="40" spans="2:7" ht="23.25" x14ac:dyDescent="0.2">
      <c r="B40" s="23" t="s">
        <v>50</v>
      </c>
      <c r="C40" s="15" t="s">
        <v>51</v>
      </c>
      <c r="D40" s="15" t="s">
        <v>51</v>
      </c>
      <c r="E40" s="17" t="s">
        <v>52</v>
      </c>
      <c r="F40" s="17"/>
      <c r="G40" s="17"/>
    </row>
    <row r="41" spans="2:7" ht="13.5" x14ac:dyDescent="0.25">
      <c r="B41" s="18" t="s">
        <v>53</v>
      </c>
      <c r="C41" s="18">
        <f>SUM(C34:C39)</f>
        <v>5</v>
      </c>
      <c r="D41" s="18">
        <f>SUM(D34:D39)</f>
        <v>5</v>
      </c>
      <c r="E41" s="30" t="s">
        <v>54</v>
      </c>
      <c r="F41" s="18"/>
      <c r="G41" s="18"/>
    </row>
    <row r="42" spans="2:7" x14ac:dyDescent="0.2">
      <c r="B42" s="16" t="s">
        <v>55</v>
      </c>
      <c r="C42" s="17">
        <v>9</v>
      </c>
      <c r="D42" s="17">
        <v>7</v>
      </c>
      <c r="E42" s="17" t="s">
        <v>56</v>
      </c>
      <c r="F42" s="17">
        <f>F43+F44</f>
        <v>0</v>
      </c>
      <c r="G42" s="17">
        <f>G43+G44</f>
        <v>0</v>
      </c>
    </row>
    <row r="43" spans="2:7" x14ac:dyDescent="0.2">
      <c r="B43" s="28" t="s">
        <v>47</v>
      </c>
      <c r="C43" s="16">
        <v>663</v>
      </c>
      <c r="D43" s="16">
        <v>645</v>
      </c>
      <c r="E43" s="17" t="s">
        <v>52</v>
      </c>
      <c r="F43" s="17"/>
      <c r="G43" s="17"/>
    </row>
    <row r="44" spans="2:7" ht="13.5" x14ac:dyDescent="0.25">
      <c r="B44" s="16" t="s">
        <v>57</v>
      </c>
      <c r="C44" s="17"/>
      <c r="D44" s="17"/>
      <c r="E44" s="30" t="s">
        <v>54</v>
      </c>
      <c r="F44" s="17"/>
      <c r="G44" s="17"/>
    </row>
    <row r="45" spans="2:7" x14ac:dyDescent="0.2">
      <c r="B45" s="16" t="s">
        <v>58</v>
      </c>
      <c r="C45" s="17"/>
      <c r="D45" s="17"/>
      <c r="E45" s="17" t="s">
        <v>59</v>
      </c>
      <c r="F45" s="17">
        <f>F46+F47</f>
        <v>0</v>
      </c>
      <c r="G45" s="17">
        <f>G46+G47</f>
        <v>0</v>
      </c>
    </row>
    <row r="46" spans="2:7" x14ac:dyDescent="0.2">
      <c r="B46" s="17" t="s">
        <v>60</v>
      </c>
      <c r="C46" s="17"/>
      <c r="D46" s="17">
        <v>1</v>
      </c>
      <c r="E46" s="17" t="s">
        <v>52</v>
      </c>
      <c r="F46" s="17"/>
      <c r="G46" s="17"/>
    </row>
    <row r="47" spans="2:7" ht="13.5" x14ac:dyDescent="0.25">
      <c r="B47" s="17" t="s">
        <v>61</v>
      </c>
      <c r="C47" s="17"/>
      <c r="D47" s="17"/>
      <c r="E47" s="30" t="s">
        <v>54</v>
      </c>
      <c r="F47" s="27"/>
      <c r="G47" s="27"/>
    </row>
    <row r="48" spans="2:7" x14ac:dyDescent="0.2">
      <c r="B48" s="17" t="s">
        <v>62</v>
      </c>
      <c r="C48" s="17">
        <f>C49+C50</f>
        <v>0</v>
      </c>
      <c r="D48" s="17">
        <f>D49+D50</f>
        <v>0</v>
      </c>
      <c r="E48" s="17" t="s">
        <v>63</v>
      </c>
      <c r="F48" s="17">
        <v>15</v>
      </c>
      <c r="G48" s="17">
        <v>13</v>
      </c>
    </row>
    <row r="49" spans="2:7" x14ac:dyDescent="0.2">
      <c r="B49" s="17" t="s">
        <v>64</v>
      </c>
      <c r="C49" s="17"/>
      <c r="D49" s="17"/>
      <c r="E49" s="17" t="s">
        <v>52</v>
      </c>
      <c r="F49" s="17">
        <v>15</v>
      </c>
      <c r="G49" s="17">
        <v>13</v>
      </c>
    </row>
    <row r="50" spans="2:7" ht="13.5" x14ac:dyDescent="0.25">
      <c r="B50" s="17" t="s">
        <v>65</v>
      </c>
      <c r="C50" s="17"/>
      <c r="D50" s="17"/>
      <c r="E50" s="30" t="s">
        <v>54</v>
      </c>
      <c r="F50" s="17"/>
      <c r="G50" s="17"/>
    </row>
    <row r="51" spans="2:7" x14ac:dyDescent="0.2">
      <c r="B51" s="17" t="s">
        <v>66</v>
      </c>
      <c r="C51" s="17"/>
      <c r="D51" s="17"/>
      <c r="E51" s="17" t="s">
        <v>67</v>
      </c>
      <c r="F51" s="17">
        <f>F52+F53</f>
        <v>0</v>
      </c>
      <c r="G51" s="17">
        <f>G52+G53</f>
        <v>0</v>
      </c>
    </row>
    <row r="52" spans="2:7" x14ac:dyDescent="0.2">
      <c r="B52" s="18" t="s">
        <v>31</v>
      </c>
      <c r="C52" s="18"/>
      <c r="D52" s="18">
        <f>D46+D47+D48+D51</f>
        <v>1</v>
      </c>
      <c r="E52" s="17" t="s">
        <v>52</v>
      </c>
      <c r="F52" s="17"/>
      <c r="G52" s="17"/>
    </row>
    <row r="53" spans="2:7" ht="13.5" x14ac:dyDescent="0.25">
      <c r="B53" s="16" t="s">
        <v>68</v>
      </c>
      <c r="C53" s="17"/>
      <c r="D53" s="17"/>
      <c r="E53" s="30" t="s">
        <v>54</v>
      </c>
      <c r="F53" s="17"/>
      <c r="G53" s="17"/>
    </row>
    <row r="54" spans="2:7" x14ac:dyDescent="0.2">
      <c r="B54" s="17" t="s">
        <v>69</v>
      </c>
      <c r="C54" s="17">
        <v>46</v>
      </c>
      <c r="D54" s="17">
        <v>52</v>
      </c>
      <c r="E54" s="17" t="s">
        <v>70</v>
      </c>
      <c r="F54" s="17">
        <v>500</v>
      </c>
      <c r="G54" s="17">
        <v>149</v>
      </c>
    </row>
    <row r="55" spans="2:7" x14ac:dyDescent="0.2">
      <c r="B55" s="26" t="s">
        <v>71</v>
      </c>
      <c r="C55" s="17"/>
      <c r="D55" s="17"/>
      <c r="E55" s="17" t="s">
        <v>52</v>
      </c>
      <c r="F55" s="17">
        <v>500</v>
      </c>
      <c r="G55" s="17">
        <v>149</v>
      </c>
    </row>
    <row r="56" spans="2:7" ht="13.5" x14ac:dyDescent="0.25">
      <c r="B56" s="17" t="s">
        <v>72</v>
      </c>
      <c r="C56" s="17"/>
      <c r="D56" s="17"/>
      <c r="E56" s="30" t="s">
        <v>54</v>
      </c>
      <c r="F56" s="17"/>
      <c r="G56" s="17"/>
    </row>
    <row r="57" spans="2:7" x14ac:dyDescent="0.2">
      <c r="B57" s="26" t="s">
        <v>71</v>
      </c>
      <c r="C57" s="17"/>
      <c r="D57" s="17"/>
      <c r="E57" s="17"/>
      <c r="F57" s="17"/>
      <c r="G57" s="17"/>
    </row>
    <row r="58" spans="2:7" ht="23.25" x14ac:dyDescent="0.2">
      <c r="B58" s="23" t="s">
        <v>73</v>
      </c>
      <c r="C58" s="17"/>
      <c r="D58" s="17"/>
      <c r="E58" s="23" t="s">
        <v>74</v>
      </c>
      <c r="F58" s="17">
        <f>F59+F60</f>
        <v>0</v>
      </c>
      <c r="G58" s="17">
        <f>G59+G60</f>
        <v>0</v>
      </c>
    </row>
    <row r="59" spans="2:7" x14ac:dyDescent="0.2">
      <c r="B59" s="26" t="s">
        <v>71</v>
      </c>
      <c r="C59" s="17"/>
      <c r="D59" s="17"/>
      <c r="E59" s="17" t="s">
        <v>52</v>
      </c>
      <c r="F59" s="17"/>
      <c r="G59" s="17"/>
    </row>
    <row r="60" spans="2:7" ht="13.5" x14ac:dyDescent="0.25">
      <c r="B60" s="26" t="s">
        <v>75</v>
      </c>
      <c r="C60" s="17">
        <v>502</v>
      </c>
      <c r="D60" s="17">
        <v>150</v>
      </c>
      <c r="E60" s="30" t="s">
        <v>54</v>
      </c>
      <c r="F60" s="17"/>
      <c r="G60" s="17"/>
    </row>
    <row r="61" spans="2:7" x14ac:dyDescent="0.2">
      <c r="B61" s="26" t="s">
        <v>71</v>
      </c>
      <c r="C61" s="17"/>
      <c r="D61" s="17"/>
      <c r="E61" s="17" t="s">
        <v>76</v>
      </c>
      <c r="F61" s="17">
        <v>115</v>
      </c>
      <c r="G61" s="17">
        <v>100</v>
      </c>
    </row>
    <row r="62" spans="2:7" x14ac:dyDescent="0.2">
      <c r="B62" s="18" t="s">
        <v>77</v>
      </c>
      <c r="C62" s="18">
        <v>548</v>
      </c>
      <c r="D62" s="18">
        <v>202</v>
      </c>
      <c r="E62" s="17" t="s">
        <v>52</v>
      </c>
      <c r="F62" s="17">
        <v>115</v>
      </c>
      <c r="G62" s="17">
        <v>100</v>
      </c>
    </row>
    <row r="63" spans="2:7" ht="13.5" x14ac:dyDescent="0.25">
      <c r="B63" s="16" t="s">
        <v>78</v>
      </c>
      <c r="C63" s="17"/>
      <c r="D63" s="17"/>
      <c r="E63" s="30" t="s">
        <v>54</v>
      </c>
      <c r="F63" s="17"/>
      <c r="G63" s="17"/>
    </row>
    <row r="64" spans="2:7" x14ac:dyDescent="0.2">
      <c r="B64" s="17" t="s">
        <v>79</v>
      </c>
      <c r="C64" s="17"/>
      <c r="D64" s="17"/>
      <c r="E64" s="17" t="s">
        <v>80</v>
      </c>
      <c r="F64" s="17">
        <v>69</v>
      </c>
      <c r="G64" s="17">
        <v>52</v>
      </c>
    </row>
    <row r="65" spans="2:7" ht="23.25" x14ac:dyDescent="0.2">
      <c r="B65" s="23" t="s">
        <v>81</v>
      </c>
      <c r="C65" s="15" t="s">
        <v>51</v>
      </c>
      <c r="D65" s="15" t="s">
        <v>51</v>
      </c>
      <c r="E65" s="17" t="s">
        <v>52</v>
      </c>
      <c r="F65" s="17">
        <v>69</v>
      </c>
      <c r="G65" s="17">
        <v>52</v>
      </c>
    </row>
    <row r="66" spans="2:7" ht="13.5" x14ac:dyDescent="0.25">
      <c r="B66" s="17" t="s">
        <v>82</v>
      </c>
      <c r="C66" s="17"/>
      <c r="D66" s="17"/>
      <c r="E66" s="30" t="s">
        <v>54</v>
      </c>
      <c r="F66" s="17"/>
      <c r="G66" s="17"/>
    </row>
    <row r="67" spans="2:7" x14ac:dyDescent="0.2">
      <c r="B67" s="18" t="s">
        <v>53</v>
      </c>
      <c r="C67" s="18">
        <f>C64+C66</f>
        <v>0</v>
      </c>
      <c r="D67" s="18">
        <f>D64+D66</f>
        <v>0</v>
      </c>
      <c r="E67" s="17" t="s">
        <v>83</v>
      </c>
      <c r="F67" s="17">
        <v>18</v>
      </c>
      <c r="G67" s="17">
        <v>17</v>
      </c>
    </row>
    <row r="68" spans="2:7" x14ac:dyDescent="0.2">
      <c r="B68" s="26"/>
      <c r="C68" s="26"/>
      <c r="D68" s="26"/>
      <c r="E68" s="17" t="s">
        <v>52</v>
      </c>
      <c r="F68" s="17">
        <v>18</v>
      </c>
      <c r="G68" s="17">
        <v>17</v>
      </c>
    </row>
    <row r="69" spans="2:7" ht="13.5" x14ac:dyDescent="0.25">
      <c r="B69" s="16" t="s">
        <v>84</v>
      </c>
      <c r="C69" s="17"/>
      <c r="D69" s="17"/>
      <c r="E69" s="30" t="s">
        <v>54</v>
      </c>
      <c r="F69" s="17"/>
      <c r="G69" s="17"/>
    </row>
    <row r="70" spans="2:7" x14ac:dyDescent="0.2">
      <c r="B70" s="17" t="s">
        <v>85</v>
      </c>
      <c r="C70" s="17">
        <v>5</v>
      </c>
      <c r="D70" s="17">
        <v>3</v>
      </c>
      <c r="E70" s="17" t="s">
        <v>86</v>
      </c>
      <c r="F70" s="17">
        <v>8</v>
      </c>
      <c r="G70" s="17">
        <v>12</v>
      </c>
    </row>
    <row r="71" spans="2:7" x14ac:dyDescent="0.2">
      <c r="B71" s="17" t="s">
        <v>87</v>
      </c>
      <c r="C71" s="17">
        <v>300</v>
      </c>
      <c r="D71" s="17">
        <v>509</v>
      </c>
      <c r="E71" s="17" t="s">
        <v>52</v>
      </c>
      <c r="F71" s="17">
        <v>8</v>
      </c>
      <c r="G71" s="17">
        <v>12</v>
      </c>
    </row>
    <row r="72" spans="2:7" ht="13.5" x14ac:dyDescent="0.25">
      <c r="B72" s="18" t="s">
        <v>35</v>
      </c>
      <c r="C72" s="18">
        <f>SUM(C70:C71)</f>
        <v>305</v>
      </c>
      <c r="D72" s="18">
        <v>512</v>
      </c>
      <c r="E72" s="30" t="s">
        <v>54</v>
      </c>
      <c r="F72" s="17"/>
      <c r="G72" s="17"/>
    </row>
    <row r="73" spans="2:7" x14ac:dyDescent="0.2">
      <c r="B73" s="17"/>
      <c r="C73" s="17"/>
      <c r="D73" s="17"/>
      <c r="E73" s="28" t="s">
        <v>88</v>
      </c>
      <c r="F73" s="17">
        <v>630</v>
      </c>
      <c r="G73" s="17">
        <v>262</v>
      </c>
    </row>
    <row r="74" spans="2:7" x14ac:dyDescent="0.2">
      <c r="B74" s="28" t="s">
        <v>89</v>
      </c>
      <c r="C74" s="25">
        <f>C52+C62+C67+C72</f>
        <v>853</v>
      </c>
      <c r="D74" s="25">
        <f>D52+D62+D67+D72</f>
        <v>715</v>
      </c>
      <c r="E74" s="17" t="s">
        <v>52</v>
      </c>
      <c r="F74" s="17">
        <v>630</v>
      </c>
      <c r="G74" s="17">
        <v>262</v>
      </c>
    </row>
    <row r="75" spans="2:7" ht="13.5" x14ac:dyDescent="0.25">
      <c r="B75" s="17"/>
      <c r="C75" s="17"/>
      <c r="D75" s="17"/>
      <c r="E75" s="30" t="s">
        <v>54</v>
      </c>
      <c r="F75" s="17">
        <f>F41+F44+F47+F50+F53+F56+F60+F63+F66+F69+F72</f>
        <v>0</v>
      </c>
      <c r="G75" s="17"/>
    </row>
    <row r="76" spans="2:7" ht="23.25" x14ac:dyDescent="0.2">
      <c r="B76" s="26"/>
      <c r="C76" s="26"/>
      <c r="D76" s="26"/>
      <c r="E76" s="24" t="s">
        <v>90</v>
      </c>
      <c r="F76" s="17"/>
      <c r="G76" s="17"/>
    </row>
    <row r="77" spans="2:7" x14ac:dyDescent="0.2">
      <c r="B77" s="16" t="s">
        <v>91</v>
      </c>
      <c r="C77" s="17">
        <v>14</v>
      </c>
      <c r="D77" s="17"/>
      <c r="E77" s="17" t="s">
        <v>92</v>
      </c>
      <c r="F77" s="17"/>
      <c r="G77" s="17"/>
    </row>
    <row r="78" spans="2:7" x14ac:dyDescent="0.2">
      <c r="B78" s="26"/>
      <c r="C78" s="26"/>
      <c r="D78" s="26"/>
      <c r="E78" s="17" t="s">
        <v>93</v>
      </c>
      <c r="F78" s="17"/>
      <c r="G78" s="17"/>
    </row>
    <row r="79" spans="2:7" x14ac:dyDescent="0.2">
      <c r="B79" s="16" t="s">
        <v>94</v>
      </c>
      <c r="C79" s="25">
        <f>C16+C43+C74+C77</f>
        <v>1530</v>
      </c>
      <c r="D79" s="25">
        <v>1360</v>
      </c>
      <c r="E79" s="16" t="s">
        <v>95</v>
      </c>
      <c r="F79" s="25">
        <v>1530</v>
      </c>
      <c r="G79" s="25">
        <v>1360</v>
      </c>
    </row>
    <row r="80" spans="2:7" x14ac:dyDescent="0.2">
      <c r="B80" s="31"/>
      <c r="C80" s="32"/>
      <c r="D80" s="32"/>
      <c r="E80" s="31"/>
      <c r="F80" s="32"/>
      <c r="G80" s="32"/>
    </row>
    <row r="81" spans="2:7" x14ac:dyDescent="0.2">
      <c r="B81" s="33"/>
      <c r="C81" s="33"/>
      <c r="D81" s="33"/>
      <c r="E81" s="33"/>
      <c r="F81" s="33"/>
      <c r="G81" s="33"/>
    </row>
    <row r="82" spans="2:7" x14ac:dyDescent="0.2">
      <c r="B82" s="33" t="s">
        <v>96</v>
      </c>
      <c r="C82" s="33"/>
      <c r="D82" s="34" t="s">
        <v>97</v>
      </c>
      <c r="E82" s="33"/>
      <c r="F82" s="35" t="s">
        <v>98</v>
      </c>
      <c r="G82" s="35"/>
    </row>
    <row r="83" spans="2:7" x14ac:dyDescent="0.2">
      <c r="B83" s="36"/>
      <c r="C83" s="5"/>
      <c r="D83" s="5"/>
      <c r="E83" s="5" t="s">
        <v>99</v>
      </c>
      <c r="F83" s="5" t="s">
        <v>100</v>
      </c>
      <c r="G83" s="5"/>
    </row>
    <row r="84" spans="2:7" x14ac:dyDescent="0.2">
      <c r="B84" s="5"/>
      <c r="C84" s="5"/>
      <c r="D84" s="5"/>
      <c r="E84" s="5"/>
      <c r="F84" s="5"/>
      <c r="G84" s="5"/>
    </row>
    <row r="97" spans="5:5" x14ac:dyDescent="0.2">
      <c r="E97" s="37"/>
    </row>
    <row r="98" spans="5:5" x14ac:dyDescent="0.2">
      <c r="E98" s="37"/>
    </row>
  </sheetData>
  <mergeCells count="17">
    <mergeCell ref="G13:G14"/>
    <mergeCell ref="B10:G10"/>
    <mergeCell ref="B11:D11"/>
    <mergeCell ref="E11:G11"/>
    <mergeCell ref="B12:B14"/>
    <mergeCell ref="C12:D12"/>
    <mergeCell ref="E12:E14"/>
    <mergeCell ref="F12:G12"/>
    <mergeCell ref="C13:C14"/>
    <mergeCell ref="D13:D14"/>
    <mergeCell ref="F13:F14"/>
    <mergeCell ref="E1:F1"/>
    <mergeCell ref="E2:F2"/>
    <mergeCell ref="B6:G6"/>
    <mergeCell ref="B7:G7"/>
    <mergeCell ref="B8:G8"/>
    <mergeCell ref="B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K34" sqref="K34"/>
    </sheetView>
  </sheetViews>
  <sheetFormatPr defaultColWidth="8.42578125" defaultRowHeight="12.75" x14ac:dyDescent="0.2"/>
  <cols>
    <col min="1" max="1" width="9.28515625" style="1" customWidth="1"/>
    <col min="2" max="2" width="38" style="1" customWidth="1"/>
    <col min="3" max="4" width="11.5703125" style="1" customWidth="1"/>
    <col min="5" max="5" width="0.140625" style="1" hidden="1" customWidth="1"/>
    <col min="6" max="6" width="35.5703125" style="1" customWidth="1"/>
    <col min="7" max="7" width="11.140625" style="1" customWidth="1"/>
    <col min="8" max="8" width="11.5703125" style="1" customWidth="1"/>
    <col min="9" max="256" width="8.42578125" style="1"/>
    <col min="257" max="257" width="9.28515625" style="1" customWidth="1"/>
    <col min="258" max="258" width="38" style="1" customWidth="1"/>
    <col min="259" max="260" width="11.5703125" style="1" customWidth="1"/>
    <col min="261" max="261" width="0" style="1" hidden="1" customWidth="1"/>
    <col min="262" max="262" width="35.5703125" style="1" customWidth="1"/>
    <col min="263" max="263" width="11.140625" style="1" customWidth="1"/>
    <col min="264" max="264" width="11.5703125" style="1" customWidth="1"/>
    <col min="265" max="512" width="8.42578125" style="1"/>
    <col min="513" max="513" width="9.28515625" style="1" customWidth="1"/>
    <col min="514" max="514" width="38" style="1" customWidth="1"/>
    <col min="515" max="516" width="11.5703125" style="1" customWidth="1"/>
    <col min="517" max="517" width="0" style="1" hidden="1" customWidth="1"/>
    <col min="518" max="518" width="35.5703125" style="1" customWidth="1"/>
    <col min="519" max="519" width="11.140625" style="1" customWidth="1"/>
    <col min="520" max="520" width="11.5703125" style="1" customWidth="1"/>
    <col min="521" max="768" width="8.42578125" style="1"/>
    <col min="769" max="769" width="9.28515625" style="1" customWidth="1"/>
    <col min="770" max="770" width="38" style="1" customWidth="1"/>
    <col min="771" max="772" width="11.5703125" style="1" customWidth="1"/>
    <col min="773" max="773" width="0" style="1" hidden="1" customWidth="1"/>
    <col min="774" max="774" width="35.5703125" style="1" customWidth="1"/>
    <col min="775" max="775" width="11.140625" style="1" customWidth="1"/>
    <col min="776" max="776" width="11.5703125" style="1" customWidth="1"/>
    <col min="777" max="1024" width="8.42578125" style="1"/>
    <col min="1025" max="1025" width="9.28515625" style="1" customWidth="1"/>
    <col min="1026" max="1026" width="38" style="1" customWidth="1"/>
    <col min="1027" max="1028" width="11.5703125" style="1" customWidth="1"/>
    <col min="1029" max="1029" width="0" style="1" hidden="1" customWidth="1"/>
    <col min="1030" max="1030" width="35.5703125" style="1" customWidth="1"/>
    <col min="1031" max="1031" width="11.140625" style="1" customWidth="1"/>
    <col min="1032" max="1032" width="11.5703125" style="1" customWidth="1"/>
    <col min="1033" max="1280" width="8.42578125" style="1"/>
    <col min="1281" max="1281" width="9.28515625" style="1" customWidth="1"/>
    <col min="1282" max="1282" width="38" style="1" customWidth="1"/>
    <col min="1283" max="1284" width="11.5703125" style="1" customWidth="1"/>
    <col min="1285" max="1285" width="0" style="1" hidden="1" customWidth="1"/>
    <col min="1286" max="1286" width="35.5703125" style="1" customWidth="1"/>
    <col min="1287" max="1287" width="11.140625" style="1" customWidth="1"/>
    <col min="1288" max="1288" width="11.5703125" style="1" customWidth="1"/>
    <col min="1289" max="1536" width="8.42578125" style="1"/>
    <col min="1537" max="1537" width="9.28515625" style="1" customWidth="1"/>
    <col min="1538" max="1538" width="38" style="1" customWidth="1"/>
    <col min="1539" max="1540" width="11.5703125" style="1" customWidth="1"/>
    <col min="1541" max="1541" width="0" style="1" hidden="1" customWidth="1"/>
    <col min="1542" max="1542" width="35.5703125" style="1" customWidth="1"/>
    <col min="1543" max="1543" width="11.140625" style="1" customWidth="1"/>
    <col min="1544" max="1544" width="11.5703125" style="1" customWidth="1"/>
    <col min="1545" max="1792" width="8.42578125" style="1"/>
    <col min="1793" max="1793" width="9.28515625" style="1" customWidth="1"/>
    <col min="1794" max="1794" width="38" style="1" customWidth="1"/>
    <col min="1795" max="1796" width="11.5703125" style="1" customWidth="1"/>
    <col min="1797" max="1797" width="0" style="1" hidden="1" customWidth="1"/>
    <col min="1798" max="1798" width="35.5703125" style="1" customWidth="1"/>
    <col min="1799" max="1799" width="11.140625" style="1" customWidth="1"/>
    <col min="1800" max="1800" width="11.5703125" style="1" customWidth="1"/>
    <col min="1801" max="2048" width="8.42578125" style="1"/>
    <col min="2049" max="2049" width="9.28515625" style="1" customWidth="1"/>
    <col min="2050" max="2050" width="38" style="1" customWidth="1"/>
    <col min="2051" max="2052" width="11.5703125" style="1" customWidth="1"/>
    <col min="2053" max="2053" width="0" style="1" hidden="1" customWidth="1"/>
    <col min="2054" max="2054" width="35.5703125" style="1" customWidth="1"/>
    <col min="2055" max="2055" width="11.140625" style="1" customWidth="1"/>
    <col min="2056" max="2056" width="11.5703125" style="1" customWidth="1"/>
    <col min="2057" max="2304" width="8.42578125" style="1"/>
    <col min="2305" max="2305" width="9.28515625" style="1" customWidth="1"/>
    <col min="2306" max="2306" width="38" style="1" customWidth="1"/>
    <col min="2307" max="2308" width="11.5703125" style="1" customWidth="1"/>
    <col min="2309" max="2309" width="0" style="1" hidden="1" customWidth="1"/>
    <col min="2310" max="2310" width="35.5703125" style="1" customWidth="1"/>
    <col min="2311" max="2311" width="11.140625" style="1" customWidth="1"/>
    <col min="2312" max="2312" width="11.5703125" style="1" customWidth="1"/>
    <col min="2313" max="2560" width="8.42578125" style="1"/>
    <col min="2561" max="2561" width="9.28515625" style="1" customWidth="1"/>
    <col min="2562" max="2562" width="38" style="1" customWidth="1"/>
    <col min="2563" max="2564" width="11.5703125" style="1" customWidth="1"/>
    <col min="2565" max="2565" width="0" style="1" hidden="1" customWidth="1"/>
    <col min="2566" max="2566" width="35.5703125" style="1" customWidth="1"/>
    <col min="2567" max="2567" width="11.140625" style="1" customWidth="1"/>
    <col min="2568" max="2568" width="11.5703125" style="1" customWidth="1"/>
    <col min="2569" max="2816" width="8.42578125" style="1"/>
    <col min="2817" max="2817" width="9.28515625" style="1" customWidth="1"/>
    <col min="2818" max="2818" width="38" style="1" customWidth="1"/>
    <col min="2819" max="2820" width="11.5703125" style="1" customWidth="1"/>
    <col min="2821" max="2821" width="0" style="1" hidden="1" customWidth="1"/>
    <col min="2822" max="2822" width="35.5703125" style="1" customWidth="1"/>
    <col min="2823" max="2823" width="11.140625" style="1" customWidth="1"/>
    <col min="2824" max="2824" width="11.5703125" style="1" customWidth="1"/>
    <col min="2825" max="3072" width="8.42578125" style="1"/>
    <col min="3073" max="3073" width="9.28515625" style="1" customWidth="1"/>
    <col min="3074" max="3074" width="38" style="1" customWidth="1"/>
    <col min="3075" max="3076" width="11.5703125" style="1" customWidth="1"/>
    <col min="3077" max="3077" width="0" style="1" hidden="1" customWidth="1"/>
    <col min="3078" max="3078" width="35.5703125" style="1" customWidth="1"/>
    <col min="3079" max="3079" width="11.140625" style="1" customWidth="1"/>
    <col min="3080" max="3080" width="11.5703125" style="1" customWidth="1"/>
    <col min="3081" max="3328" width="8.42578125" style="1"/>
    <col min="3329" max="3329" width="9.28515625" style="1" customWidth="1"/>
    <col min="3330" max="3330" width="38" style="1" customWidth="1"/>
    <col min="3331" max="3332" width="11.5703125" style="1" customWidth="1"/>
    <col min="3333" max="3333" width="0" style="1" hidden="1" customWidth="1"/>
    <col min="3334" max="3334" width="35.5703125" style="1" customWidth="1"/>
    <col min="3335" max="3335" width="11.140625" style="1" customWidth="1"/>
    <col min="3336" max="3336" width="11.5703125" style="1" customWidth="1"/>
    <col min="3337" max="3584" width="8.42578125" style="1"/>
    <col min="3585" max="3585" width="9.28515625" style="1" customWidth="1"/>
    <col min="3586" max="3586" width="38" style="1" customWidth="1"/>
    <col min="3587" max="3588" width="11.5703125" style="1" customWidth="1"/>
    <col min="3589" max="3589" width="0" style="1" hidden="1" customWidth="1"/>
    <col min="3590" max="3590" width="35.5703125" style="1" customWidth="1"/>
    <col min="3591" max="3591" width="11.140625" style="1" customWidth="1"/>
    <col min="3592" max="3592" width="11.5703125" style="1" customWidth="1"/>
    <col min="3593" max="3840" width="8.42578125" style="1"/>
    <col min="3841" max="3841" width="9.28515625" style="1" customWidth="1"/>
    <col min="3842" max="3842" width="38" style="1" customWidth="1"/>
    <col min="3843" max="3844" width="11.5703125" style="1" customWidth="1"/>
    <col min="3845" max="3845" width="0" style="1" hidden="1" customWidth="1"/>
    <col min="3846" max="3846" width="35.5703125" style="1" customWidth="1"/>
    <col min="3847" max="3847" width="11.140625" style="1" customWidth="1"/>
    <col min="3848" max="3848" width="11.5703125" style="1" customWidth="1"/>
    <col min="3849" max="4096" width="8.42578125" style="1"/>
    <col min="4097" max="4097" width="9.28515625" style="1" customWidth="1"/>
    <col min="4098" max="4098" width="38" style="1" customWidth="1"/>
    <col min="4099" max="4100" width="11.5703125" style="1" customWidth="1"/>
    <col min="4101" max="4101" width="0" style="1" hidden="1" customWidth="1"/>
    <col min="4102" max="4102" width="35.5703125" style="1" customWidth="1"/>
    <col min="4103" max="4103" width="11.140625" style="1" customWidth="1"/>
    <col min="4104" max="4104" width="11.5703125" style="1" customWidth="1"/>
    <col min="4105" max="4352" width="8.42578125" style="1"/>
    <col min="4353" max="4353" width="9.28515625" style="1" customWidth="1"/>
    <col min="4354" max="4354" width="38" style="1" customWidth="1"/>
    <col min="4355" max="4356" width="11.5703125" style="1" customWidth="1"/>
    <col min="4357" max="4357" width="0" style="1" hidden="1" customWidth="1"/>
    <col min="4358" max="4358" width="35.5703125" style="1" customWidth="1"/>
    <col min="4359" max="4359" width="11.140625" style="1" customWidth="1"/>
    <col min="4360" max="4360" width="11.5703125" style="1" customWidth="1"/>
    <col min="4361" max="4608" width="8.42578125" style="1"/>
    <col min="4609" max="4609" width="9.28515625" style="1" customWidth="1"/>
    <col min="4610" max="4610" width="38" style="1" customWidth="1"/>
    <col min="4611" max="4612" width="11.5703125" style="1" customWidth="1"/>
    <col min="4613" max="4613" width="0" style="1" hidden="1" customWidth="1"/>
    <col min="4614" max="4614" width="35.5703125" style="1" customWidth="1"/>
    <col min="4615" max="4615" width="11.140625" style="1" customWidth="1"/>
    <col min="4616" max="4616" width="11.5703125" style="1" customWidth="1"/>
    <col min="4617" max="4864" width="8.42578125" style="1"/>
    <col min="4865" max="4865" width="9.28515625" style="1" customWidth="1"/>
    <col min="4866" max="4866" width="38" style="1" customWidth="1"/>
    <col min="4867" max="4868" width="11.5703125" style="1" customWidth="1"/>
    <col min="4869" max="4869" width="0" style="1" hidden="1" customWidth="1"/>
    <col min="4870" max="4870" width="35.5703125" style="1" customWidth="1"/>
    <col min="4871" max="4871" width="11.140625" style="1" customWidth="1"/>
    <col min="4872" max="4872" width="11.5703125" style="1" customWidth="1"/>
    <col min="4873" max="5120" width="8.42578125" style="1"/>
    <col min="5121" max="5121" width="9.28515625" style="1" customWidth="1"/>
    <col min="5122" max="5122" width="38" style="1" customWidth="1"/>
    <col min="5123" max="5124" width="11.5703125" style="1" customWidth="1"/>
    <col min="5125" max="5125" width="0" style="1" hidden="1" customWidth="1"/>
    <col min="5126" max="5126" width="35.5703125" style="1" customWidth="1"/>
    <col min="5127" max="5127" width="11.140625" style="1" customWidth="1"/>
    <col min="5128" max="5128" width="11.5703125" style="1" customWidth="1"/>
    <col min="5129" max="5376" width="8.42578125" style="1"/>
    <col min="5377" max="5377" width="9.28515625" style="1" customWidth="1"/>
    <col min="5378" max="5378" width="38" style="1" customWidth="1"/>
    <col min="5379" max="5380" width="11.5703125" style="1" customWidth="1"/>
    <col min="5381" max="5381" width="0" style="1" hidden="1" customWidth="1"/>
    <col min="5382" max="5382" width="35.5703125" style="1" customWidth="1"/>
    <col min="5383" max="5383" width="11.140625" style="1" customWidth="1"/>
    <col min="5384" max="5384" width="11.5703125" style="1" customWidth="1"/>
    <col min="5385" max="5632" width="8.42578125" style="1"/>
    <col min="5633" max="5633" width="9.28515625" style="1" customWidth="1"/>
    <col min="5634" max="5634" width="38" style="1" customWidth="1"/>
    <col min="5635" max="5636" width="11.5703125" style="1" customWidth="1"/>
    <col min="5637" max="5637" width="0" style="1" hidden="1" customWidth="1"/>
    <col min="5638" max="5638" width="35.5703125" style="1" customWidth="1"/>
    <col min="5639" max="5639" width="11.140625" style="1" customWidth="1"/>
    <col min="5640" max="5640" width="11.5703125" style="1" customWidth="1"/>
    <col min="5641" max="5888" width="8.42578125" style="1"/>
    <col min="5889" max="5889" width="9.28515625" style="1" customWidth="1"/>
    <col min="5890" max="5890" width="38" style="1" customWidth="1"/>
    <col min="5891" max="5892" width="11.5703125" style="1" customWidth="1"/>
    <col min="5893" max="5893" width="0" style="1" hidden="1" customWidth="1"/>
    <col min="5894" max="5894" width="35.5703125" style="1" customWidth="1"/>
    <col min="5895" max="5895" width="11.140625" style="1" customWidth="1"/>
    <col min="5896" max="5896" width="11.5703125" style="1" customWidth="1"/>
    <col min="5897" max="6144" width="8.42578125" style="1"/>
    <col min="6145" max="6145" width="9.28515625" style="1" customWidth="1"/>
    <col min="6146" max="6146" width="38" style="1" customWidth="1"/>
    <col min="6147" max="6148" width="11.5703125" style="1" customWidth="1"/>
    <col min="6149" max="6149" width="0" style="1" hidden="1" customWidth="1"/>
    <col min="6150" max="6150" width="35.5703125" style="1" customWidth="1"/>
    <col min="6151" max="6151" width="11.140625" style="1" customWidth="1"/>
    <col min="6152" max="6152" width="11.5703125" style="1" customWidth="1"/>
    <col min="6153" max="6400" width="8.42578125" style="1"/>
    <col min="6401" max="6401" width="9.28515625" style="1" customWidth="1"/>
    <col min="6402" max="6402" width="38" style="1" customWidth="1"/>
    <col min="6403" max="6404" width="11.5703125" style="1" customWidth="1"/>
    <col min="6405" max="6405" width="0" style="1" hidden="1" customWidth="1"/>
    <col min="6406" max="6406" width="35.5703125" style="1" customWidth="1"/>
    <col min="6407" max="6407" width="11.140625" style="1" customWidth="1"/>
    <col min="6408" max="6408" width="11.5703125" style="1" customWidth="1"/>
    <col min="6409" max="6656" width="8.42578125" style="1"/>
    <col min="6657" max="6657" width="9.28515625" style="1" customWidth="1"/>
    <col min="6658" max="6658" width="38" style="1" customWidth="1"/>
    <col min="6659" max="6660" width="11.5703125" style="1" customWidth="1"/>
    <col min="6661" max="6661" width="0" style="1" hidden="1" customWidth="1"/>
    <col min="6662" max="6662" width="35.5703125" style="1" customWidth="1"/>
    <col min="6663" max="6663" width="11.140625" style="1" customWidth="1"/>
    <col min="6664" max="6664" width="11.5703125" style="1" customWidth="1"/>
    <col min="6665" max="6912" width="8.42578125" style="1"/>
    <col min="6913" max="6913" width="9.28515625" style="1" customWidth="1"/>
    <col min="6914" max="6914" width="38" style="1" customWidth="1"/>
    <col min="6915" max="6916" width="11.5703125" style="1" customWidth="1"/>
    <col min="6917" max="6917" width="0" style="1" hidden="1" customWidth="1"/>
    <col min="6918" max="6918" width="35.5703125" style="1" customWidth="1"/>
    <col min="6919" max="6919" width="11.140625" style="1" customWidth="1"/>
    <col min="6920" max="6920" width="11.5703125" style="1" customWidth="1"/>
    <col min="6921" max="7168" width="8.42578125" style="1"/>
    <col min="7169" max="7169" width="9.28515625" style="1" customWidth="1"/>
    <col min="7170" max="7170" width="38" style="1" customWidth="1"/>
    <col min="7171" max="7172" width="11.5703125" style="1" customWidth="1"/>
    <col min="7173" max="7173" width="0" style="1" hidden="1" customWidth="1"/>
    <col min="7174" max="7174" width="35.5703125" style="1" customWidth="1"/>
    <col min="7175" max="7175" width="11.140625" style="1" customWidth="1"/>
    <col min="7176" max="7176" width="11.5703125" style="1" customWidth="1"/>
    <col min="7177" max="7424" width="8.42578125" style="1"/>
    <col min="7425" max="7425" width="9.28515625" style="1" customWidth="1"/>
    <col min="7426" max="7426" width="38" style="1" customWidth="1"/>
    <col min="7427" max="7428" width="11.5703125" style="1" customWidth="1"/>
    <col min="7429" max="7429" width="0" style="1" hidden="1" customWidth="1"/>
    <col min="7430" max="7430" width="35.5703125" style="1" customWidth="1"/>
    <col min="7431" max="7431" width="11.140625" style="1" customWidth="1"/>
    <col min="7432" max="7432" width="11.5703125" style="1" customWidth="1"/>
    <col min="7433" max="7680" width="8.42578125" style="1"/>
    <col min="7681" max="7681" width="9.28515625" style="1" customWidth="1"/>
    <col min="7682" max="7682" width="38" style="1" customWidth="1"/>
    <col min="7683" max="7684" width="11.5703125" style="1" customWidth="1"/>
    <col min="7685" max="7685" width="0" style="1" hidden="1" customWidth="1"/>
    <col min="7686" max="7686" width="35.5703125" style="1" customWidth="1"/>
    <col min="7687" max="7687" width="11.140625" style="1" customWidth="1"/>
    <col min="7688" max="7688" width="11.5703125" style="1" customWidth="1"/>
    <col min="7689" max="7936" width="8.42578125" style="1"/>
    <col min="7937" max="7937" width="9.28515625" style="1" customWidth="1"/>
    <col min="7938" max="7938" width="38" style="1" customWidth="1"/>
    <col min="7939" max="7940" width="11.5703125" style="1" customWidth="1"/>
    <col min="7941" max="7941" width="0" style="1" hidden="1" customWidth="1"/>
    <col min="7942" max="7942" width="35.5703125" style="1" customWidth="1"/>
    <col min="7943" max="7943" width="11.140625" style="1" customWidth="1"/>
    <col min="7944" max="7944" width="11.5703125" style="1" customWidth="1"/>
    <col min="7945" max="8192" width="8.42578125" style="1"/>
    <col min="8193" max="8193" width="9.28515625" style="1" customWidth="1"/>
    <col min="8194" max="8194" width="38" style="1" customWidth="1"/>
    <col min="8195" max="8196" width="11.5703125" style="1" customWidth="1"/>
    <col min="8197" max="8197" width="0" style="1" hidden="1" customWidth="1"/>
    <col min="8198" max="8198" width="35.5703125" style="1" customWidth="1"/>
    <col min="8199" max="8199" width="11.140625" style="1" customWidth="1"/>
    <col min="8200" max="8200" width="11.5703125" style="1" customWidth="1"/>
    <col min="8201" max="8448" width="8.42578125" style="1"/>
    <col min="8449" max="8449" width="9.28515625" style="1" customWidth="1"/>
    <col min="8450" max="8450" width="38" style="1" customWidth="1"/>
    <col min="8451" max="8452" width="11.5703125" style="1" customWidth="1"/>
    <col min="8453" max="8453" width="0" style="1" hidden="1" customWidth="1"/>
    <col min="8454" max="8454" width="35.5703125" style="1" customWidth="1"/>
    <col min="8455" max="8455" width="11.140625" style="1" customWidth="1"/>
    <col min="8456" max="8456" width="11.5703125" style="1" customWidth="1"/>
    <col min="8457" max="8704" width="8.42578125" style="1"/>
    <col min="8705" max="8705" width="9.28515625" style="1" customWidth="1"/>
    <col min="8706" max="8706" width="38" style="1" customWidth="1"/>
    <col min="8707" max="8708" width="11.5703125" style="1" customWidth="1"/>
    <col min="8709" max="8709" width="0" style="1" hidden="1" customWidth="1"/>
    <col min="8710" max="8710" width="35.5703125" style="1" customWidth="1"/>
    <col min="8711" max="8711" width="11.140625" style="1" customWidth="1"/>
    <col min="8712" max="8712" width="11.5703125" style="1" customWidth="1"/>
    <col min="8713" max="8960" width="8.42578125" style="1"/>
    <col min="8961" max="8961" width="9.28515625" style="1" customWidth="1"/>
    <col min="8962" max="8962" width="38" style="1" customWidth="1"/>
    <col min="8963" max="8964" width="11.5703125" style="1" customWidth="1"/>
    <col min="8965" max="8965" width="0" style="1" hidden="1" customWidth="1"/>
    <col min="8966" max="8966" width="35.5703125" style="1" customWidth="1"/>
    <col min="8967" max="8967" width="11.140625" style="1" customWidth="1"/>
    <col min="8968" max="8968" width="11.5703125" style="1" customWidth="1"/>
    <col min="8969" max="9216" width="8.42578125" style="1"/>
    <col min="9217" max="9217" width="9.28515625" style="1" customWidth="1"/>
    <col min="9218" max="9218" width="38" style="1" customWidth="1"/>
    <col min="9219" max="9220" width="11.5703125" style="1" customWidth="1"/>
    <col min="9221" max="9221" width="0" style="1" hidden="1" customWidth="1"/>
    <col min="9222" max="9222" width="35.5703125" style="1" customWidth="1"/>
    <col min="9223" max="9223" width="11.140625" style="1" customWidth="1"/>
    <col min="9224" max="9224" width="11.5703125" style="1" customWidth="1"/>
    <col min="9225" max="9472" width="8.42578125" style="1"/>
    <col min="9473" max="9473" width="9.28515625" style="1" customWidth="1"/>
    <col min="9474" max="9474" width="38" style="1" customWidth="1"/>
    <col min="9475" max="9476" width="11.5703125" style="1" customWidth="1"/>
    <col min="9477" max="9477" width="0" style="1" hidden="1" customWidth="1"/>
    <col min="9478" max="9478" width="35.5703125" style="1" customWidth="1"/>
    <col min="9479" max="9479" width="11.140625" style="1" customWidth="1"/>
    <col min="9480" max="9480" width="11.5703125" style="1" customWidth="1"/>
    <col min="9481" max="9728" width="8.42578125" style="1"/>
    <col min="9729" max="9729" width="9.28515625" style="1" customWidth="1"/>
    <col min="9730" max="9730" width="38" style="1" customWidth="1"/>
    <col min="9731" max="9732" width="11.5703125" style="1" customWidth="1"/>
    <col min="9733" max="9733" width="0" style="1" hidden="1" customWidth="1"/>
    <col min="9734" max="9734" width="35.5703125" style="1" customWidth="1"/>
    <col min="9735" max="9735" width="11.140625" style="1" customWidth="1"/>
    <col min="9736" max="9736" width="11.5703125" style="1" customWidth="1"/>
    <col min="9737" max="9984" width="8.42578125" style="1"/>
    <col min="9985" max="9985" width="9.28515625" style="1" customWidth="1"/>
    <col min="9986" max="9986" width="38" style="1" customWidth="1"/>
    <col min="9987" max="9988" width="11.5703125" style="1" customWidth="1"/>
    <col min="9989" max="9989" width="0" style="1" hidden="1" customWidth="1"/>
    <col min="9990" max="9990" width="35.5703125" style="1" customWidth="1"/>
    <col min="9991" max="9991" width="11.140625" style="1" customWidth="1"/>
    <col min="9992" max="9992" width="11.5703125" style="1" customWidth="1"/>
    <col min="9993" max="10240" width="8.42578125" style="1"/>
    <col min="10241" max="10241" width="9.28515625" style="1" customWidth="1"/>
    <col min="10242" max="10242" width="38" style="1" customWidth="1"/>
    <col min="10243" max="10244" width="11.5703125" style="1" customWidth="1"/>
    <col min="10245" max="10245" width="0" style="1" hidden="1" customWidth="1"/>
    <col min="10246" max="10246" width="35.5703125" style="1" customWidth="1"/>
    <col min="10247" max="10247" width="11.140625" style="1" customWidth="1"/>
    <col min="10248" max="10248" width="11.5703125" style="1" customWidth="1"/>
    <col min="10249" max="10496" width="8.42578125" style="1"/>
    <col min="10497" max="10497" width="9.28515625" style="1" customWidth="1"/>
    <col min="10498" max="10498" width="38" style="1" customWidth="1"/>
    <col min="10499" max="10500" width="11.5703125" style="1" customWidth="1"/>
    <col min="10501" max="10501" width="0" style="1" hidden="1" customWidth="1"/>
    <col min="10502" max="10502" width="35.5703125" style="1" customWidth="1"/>
    <col min="10503" max="10503" width="11.140625" style="1" customWidth="1"/>
    <col min="10504" max="10504" width="11.5703125" style="1" customWidth="1"/>
    <col min="10505" max="10752" width="8.42578125" style="1"/>
    <col min="10753" max="10753" width="9.28515625" style="1" customWidth="1"/>
    <col min="10754" max="10754" width="38" style="1" customWidth="1"/>
    <col min="10755" max="10756" width="11.5703125" style="1" customWidth="1"/>
    <col min="10757" max="10757" width="0" style="1" hidden="1" customWidth="1"/>
    <col min="10758" max="10758" width="35.5703125" style="1" customWidth="1"/>
    <col min="10759" max="10759" width="11.140625" style="1" customWidth="1"/>
    <col min="10760" max="10760" width="11.5703125" style="1" customWidth="1"/>
    <col min="10761" max="11008" width="8.42578125" style="1"/>
    <col min="11009" max="11009" width="9.28515625" style="1" customWidth="1"/>
    <col min="11010" max="11010" width="38" style="1" customWidth="1"/>
    <col min="11011" max="11012" width="11.5703125" style="1" customWidth="1"/>
    <col min="11013" max="11013" width="0" style="1" hidden="1" customWidth="1"/>
    <col min="11014" max="11014" width="35.5703125" style="1" customWidth="1"/>
    <col min="11015" max="11015" width="11.140625" style="1" customWidth="1"/>
    <col min="11016" max="11016" width="11.5703125" style="1" customWidth="1"/>
    <col min="11017" max="11264" width="8.42578125" style="1"/>
    <col min="11265" max="11265" width="9.28515625" style="1" customWidth="1"/>
    <col min="11266" max="11266" width="38" style="1" customWidth="1"/>
    <col min="11267" max="11268" width="11.5703125" style="1" customWidth="1"/>
    <col min="11269" max="11269" width="0" style="1" hidden="1" customWidth="1"/>
    <col min="11270" max="11270" width="35.5703125" style="1" customWidth="1"/>
    <col min="11271" max="11271" width="11.140625" style="1" customWidth="1"/>
    <col min="11272" max="11272" width="11.5703125" style="1" customWidth="1"/>
    <col min="11273" max="11520" width="8.42578125" style="1"/>
    <col min="11521" max="11521" width="9.28515625" style="1" customWidth="1"/>
    <col min="11522" max="11522" width="38" style="1" customWidth="1"/>
    <col min="11523" max="11524" width="11.5703125" style="1" customWidth="1"/>
    <col min="11525" max="11525" width="0" style="1" hidden="1" customWidth="1"/>
    <col min="11526" max="11526" width="35.5703125" style="1" customWidth="1"/>
    <col min="11527" max="11527" width="11.140625" style="1" customWidth="1"/>
    <col min="11528" max="11528" width="11.5703125" style="1" customWidth="1"/>
    <col min="11529" max="11776" width="8.42578125" style="1"/>
    <col min="11777" max="11777" width="9.28515625" style="1" customWidth="1"/>
    <col min="11778" max="11778" width="38" style="1" customWidth="1"/>
    <col min="11779" max="11780" width="11.5703125" style="1" customWidth="1"/>
    <col min="11781" max="11781" width="0" style="1" hidden="1" customWidth="1"/>
    <col min="11782" max="11782" width="35.5703125" style="1" customWidth="1"/>
    <col min="11783" max="11783" width="11.140625" style="1" customWidth="1"/>
    <col min="11784" max="11784" width="11.5703125" style="1" customWidth="1"/>
    <col min="11785" max="12032" width="8.42578125" style="1"/>
    <col min="12033" max="12033" width="9.28515625" style="1" customWidth="1"/>
    <col min="12034" max="12034" width="38" style="1" customWidth="1"/>
    <col min="12035" max="12036" width="11.5703125" style="1" customWidth="1"/>
    <col min="12037" max="12037" width="0" style="1" hidden="1" customWidth="1"/>
    <col min="12038" max="12038" width="35.5703125" style="1" customWidth="1"/>
    <col min="12039" max="12039" width="11.140625" style="1" customWidth="1"/>
    <col min="12040" max="12040" width="11.5703125" style="1" customWidth="1"/>
    <col min="12041" max="12288" width="8.42578125" style="1"/>
    <col min="12289" max="12289" width="9.28515625" style="1" customWidth="1"/>
    <col min="12290" max="12290" width="38" style="1" customWidth="1"/>
    <col min="12291" max="12292" width="11.5703125" style="1" customWidth="1"/>
    <col min="12293" max="12293" width="0" style="1" hidden="1" customWidth="1"/>
    <col min="12294" max="12294" width="35.5703125" style="1" customWidth="1"/>
    <col min="12295" max="12295" width="11.140625" style="1" customWidth="1"/>
    <col min="12296" max="12296" width="11.5703125" style="1" customWidth="1"/>
    <col min="12297" max="12544" width="8.42578125" style="1"/>
    <col min="12545" max="12545" width="9.28515625" style="1" customWidth="1"/>
    <col min="12546" max="12546" width="38" style="1" customWidth="1"/>
    <col min="12547" max="12548" width="11.5703125" style="1" customWidth="1"/>
    <col min="12549" max="12549" width="0" style="1" hidden="1" customWidth="1"/>
    <col min="12550" max="12550" width="35.5703125" style="1" customWidth="1"/>
    <col min="12551" max="12551" width="11.140625" style="1" customWidth="1"/>
    <col min="12552" max="12552" width="11.5703125" style="1" customWidth="1"/>
    <col min="12553" max="12800" width="8.42578125" style="1"/>
    <col min="12801" max="12801" width="9.28515625" style="1" customWidth="1"/>
    <col min="12802" max="12802" width="38" style="1" customWidth="1"/>
    <col min="12803" max="12804" width="11.5703125" style="1" customWidth="1"/>
    <col min="12805" max="12805" width="0" style="1" hidden="1" customWidth="1"/>
    <col min="12806" max="12806" width="35.5703125" style="1" customWidth="1"/>
    <col min="12807" max="12807" width="11.140625" style="1" customWidth="1"/>
    <col min="12808" max="12808" width="11.5703125" style="1" customWidth="1"/>
    <col min="12809" max="13056" width="8.42578125" style="1"/>
    <col min="13057" max="13057" width="9.28515625" style="1" customWidth="1"/>
    <col min="13058" max="13058" width="38" style="1" customWidth="1"/>
    <col min="13059" max="13060" width="11.5703125" style="1" customWidth="1"/>
    <col min="13061" max="13061" width="0" style="1" hidden="1" customWidth="1"/>
    <col min="13062" max="13062" width="35.5703125" style="1" customWidth="1"/>
    <col min="13063" max="13063" width="11.140625" style="1" customWidth="1"/>
    <col min="13064" max="13064" width="11.5703125" style="1" customWidth="1"/>
    <col min="13065" max="13312" width="8.42578125" style="1"/>
    <col min="13313" max="13313" width="9.28515625" style="1" customWidth="1"/>
    <col min="13314" max="13314" width="38" style="1" customWidth="1"/>
    <col min="13315" max="13316" width="11.5703125" style="1" customWidth="1"/>
    <col min="13317" max="13317" width="0" style="1" hidden="1" customWidth="1"/>
    <col min="13318" max="13318" width="35.5703125" style="1" customWidth="1"/>
    <col min="13319" max="13319" width="11.140625" style="1" customWidth="1"/>
    <col min="13320" max="13320" width="11.5703125" style="1" customWidth="1"/>
    <col min="13321" max="13568" width="8.42578125" style="1"/>
    <col min="13569" max="13569" width="9.28515625" style="1" customWidth="1"/>
    <col min="13570" max="13570" width="38" style="1" customWidth="1"/>
    <col min="13571" max="13572" width="11.5703125" style="1" customWidth="1"/>
    <col min="13573" max="13573" width="0" style="1" hidden="1" customWidth="1"/>
    <col min="13574" max="13574" width="35.5703125" style="1" customWidth="1"/>
    <col min="13575" max="13575" width="11.140625" style="1" customWidth="1"/>
    <col min="13576" max="13576" width="11.5703125" style="1" customWidth="1"/>
    <col min="13577" max="13824" width="8.42578125" style="1"/>
    <col min="13825" max="13825" width="9.28515625" style="1" customWidth="1"/>
    <col min="13826" max="13826" width="38" style="1" customWidth="1"/>
    <col min="13827" max="13828" width="11.5703125" style="1" customWidth="1"/>
    <col min="13829" max="13829" width="0" style="1" hidden="1" customWidth="1"/>
    <col min="13830" max="13830" width="35.5703125" style="1" customWidth="1"/>
    <col min="13831" max="13831" width="11.140625" style="1" customWidth="1"/>
    <col min="13832" max="13832" width="11.5703125" style="1" customWidth="1"/>
    <col min="13833" max="14080" width="8.42578125" style="1"/>
    <col min="14081" max="14081" width="9.28515625" style="1" customWidth="1"/>
    <col min="14082" max="14082" width="38" style="1" customWidth="1"/>
    <col min="14083" max="14084" width="11.5703125" style="1" customWidth="1"/>
    <col min="14085" max="14085" width="0" style="1" hidden="1" customWidth="1"/>
    <col min="14086" max="14086" width="35.5703125" style="1" customWidth="1"/>
    <col min="14087" max="14087" width="11.140625" style="1" customWidth="1"/>
    <col min="14088" max="14088" width="11.5703125" style="1" customWidth="1"/>
    <col min="14089" max="14336" width="8.42578125" style="1"/>
    <col min="14337" max="14337" width="9.28515625" style="1" customWidth="1"/>
    <col min="14338" max="14338" width="38" style="1" customWidth="1"/>
    <col min="14339" max="14340" width="11.5703125" style="1" customWidth="1"/>
    <col min="14341" max="14341" width="0" style="1" hidden="1" customWidth="1"/>
    <col min="14342" max="14342" width="35.5703125" style="1" customWidth="1"/>
    <col min="14343" max="14343" width="11.140625" style="1" customWidth="1"/>
    <col min="14344" max="14344" width="11.5703125" style="1" customWidth="1"/>
    <col min="14345" max="14592" width="8.42578125" style="1"/>
    <col min="14593" max="14593" width="9.28515625" style="1" customWidth="1"/>
    <col min="14594" max="14594" width="38" style="1" customWidth="1"/>
    <col min="14595" max="14596" width="11.5703125" style="1" customWidth="1"/>
    <col min="14597" max="14597" width="0" style="1" hidden="1" customWidth="1"/>
    <col min="14598" max="14598" width="35.5703125" style="1" customWidth="1"/>
    <col min="14599" max="14599" width="11.140625" style="1" customWidth="1"/>
    <col min="14600" max="14600" width="11.5703125" style="1" customWidth="1"/>
    <col min="14601" max="14848" width="8.42578125" style="1"/>
    <col min="14849" max="14849" width="9.28515625" style="1" customWidth="1"/>
    <col min="14850" max="14850" width="38" style="1" customWidth="1"/>
    <col min="14851" max="14852" width="11.5703125" style="1" customWidth="1"/>
    <col min="14853" max="14853" width="0" style="1" hidden="1" customWidth="1"/>
    <col min="14854" max="14854" width="35.5703125" style="1" customWidth="1"/>
    <col min="14855" max="14855" width="11.140625" style="1" customWidth="1"/>
    <col min="14856" max="14856" width="11.5703125" style="1" customWidth="1"/>
    <col min="14857" max="15104" width="8.42578125" style="1"/>
    <col min="15105" max="15105" width="9.28515625" style="1" customWidth="1"/>
    <col min="15106" max="15106" width="38" style="1" customWidth="1"/>
    <col min="15107" max="15108" width="11.5703125" style="1" customWidth="1"/>
    <col min="15109" max="15109" width="0" style="1" hidden="1" customWidth="1"/>
    <col min="15110" max="15110" width="35.5703125" style="1" customWidth="1"/>
    <col min="15111" max="15111" width="11.140625" style="1" customWidth="1"/>
    <col min="15112" max="15112" width="11.5703125" style="1" customWidth="1"/>
    <col min="15113" max="15360" width="8.42578125" style="1"/>
    <col min="15361" max="15361" width="9.28515625" style="1" customWidth="1"/>
    <col min="15362" max="15362" width="38" style="1" customWidth="1"/>
    <col min="15363" max="15364" width="11.5703125" style="1" customWidth="1"/>
    <col min="15365" max="15365" width="0" style="1" hidden="1" customWidth="1"/>
    <col min="15366" max="15366" width="35.5703125" style="1" customWidth="1"/>
    <col min="15367" max="15367" width="11.140625" style="1" customWidth="1"/>
    <col min="15368" max="15368" width="11.5703125" style="1" customWidth="1"/>
    <col min="15369" max="15616" width="8.42578125" style="1"/>
    <col min="15617" max="15617" width="9.28515625" style="1" customWidth="1"/>
    <col min="15618" max="15618" width="38" style="1" customWidth="1"/>
    <col min="15619" max="15620" width="11.5703125" style="1" customWidth="1"/>
    <col min="15621" max="15621" width="0" style="1" hidden="1" customWidth="1"/>
    <col min="15622" max="15622" width="35.5703125" style="1" customWidth="1"/>
    <col min="15623" max="15623" width="11.140625" style="1" customWidth="1"/>
    <col min="15624" max="15624" width="11.5703125" style="1" customWidth="1"/>
    <col min="15625" max="15872" width="8.42578125" style="1"/>
    <col min="15873" max="15873" width="9.28515625" style="1" customWidth="1"/>
    <col min="15874" max="15874" width="38" style="1" customWidth="1"/>
    <col min="15875" max="15876" width="11.5703125" style="1" customWidth="1"/>
    <col min="15877" max="15877" width="0" style="1" hidden="1" customWidth="1"/>
    <col min="15878" max="15878" width="35.5703125" style="1" customWidth="1"/>
    <col min="15879" max="15879" width="11.140625" style="1" customWidth="1"/>
    <col min="15880" max="15880" width="11.5703125" style="1" customWidth="1"/>
    <col min="15881" max="16128" width="8.42578125" style="1"/>
    <col min="16129" max="16129" width="9.28515625" style="1" customWidth="1"/>
    <col min="16130" max="16130" width="38" style="1" customWidth="1"/>
    <col min="16131" max="16132" width="11.5703125" style="1" customWidth="1"/>
    <col min="16133" max="16133" width="0" style="1" hidden="1" customWidth="1"/>
    <col min="16134" max="16134" width="35.5703125" style="1" customWidth="1"/>
    <col min="16135" max="16135" width="11.140625" style="1" customWidth="1"/>
    <col min="16136" max="16136" width="11.5703125" style="1" customWidth="1"/>
    <col min="16137" max="16384" width="8.42578125" style="1"/>
  </cols>
  <sheetData>
    <row r="1" spans="1:10" ht="15" x14ac:dyDescent="0.25">
      <c r="A1" s="1" t="s">
        <v>173</v>
      </c>
      <c r="B1" s="38" t="s">
        <v>101</v>
      </c>
      <c r="C1" s="39"/>
      <c r="D1" s="40" t="s">
        <v>1</v>
      </c>
      <c r="E1" s="39"/>
      <c r="F1" s="41" t="s">
        <v>2</v>
      </c>
      <c r="G1" s="41"/>
      <c r="H1" s="42"/>
      <c r="I1" s="43"/>
      <c r="J1" s="43"/>
    </row>
    <row r="2" spans="1:10" ht="11.85" customHeight="1" x14ac:dyDescent="0.25">
      <c r="B2" s="44" t="s">
        <v>3</v>
      </c>
      <c r="C2" s="39"/>
      <c r="D2" s="45">
        <v>102927808</v>
      </c>
      <c r="E2" s="39"/>
      <c r="F2" s="46" t="s">
        <v>4</v>
      </c>
      <c r="G2" s="46"/>
      <c r="H2" s="42"/>
      <c r="I2" s="43"/>
      <c r="J2" s="43"/>
    </row>
    <row r="3" spans="1:10" ht="15" x14ac:dyDescent="0.25">
      <c r="B3" s="38" t="s">
        <v>5</v>
      </c>
      <c r="C3" s="39"/>
      <c r="D3" s="39"/>
      <c r="E3" s="39"/>
      <c r="F3" s="42"/>
      <c r="G3" s="42"/>
      <c r="H3" s="42"/>
      <c r="I3" s="43"/>
      <c r="J3" s="43"/>
    </row>
    <row r="4" spans="1:10" ht="10.5" customHeight="1" x14ac:dyDescent="0.25">
      <c r="B4" s="44" t="s">
        <v>6</v>
      </c>
      <c r="C4" s="47"/>
      <c r="D4" s="47"/>
      <c r="E4" s="47"/>
      <c r="F4" s="47"/>
      <c r="G4" s="47"/>
      <c r="H4" s="47"/>
    </row>
    <row r="5" spans="1:10" ht="18" hidden="1" x14ac:dyDescent="0.25">
      <c r="B5" s="44"/>
      <c r="C5" s="47"/>
      <c r="D5" s="47"/>
      <c r="E5" s="47"/>
      <c r="F5" s="47"/>
      <c r="G5" s="47"/>
      <c r="H5" s="47"/>
    </row>
    <row r="6" spans="1:10" ht="18" hidden="1" x14ac:dyDescent="0.25">
      <c r="B6" s="44"/>
      <c r="C6" s="47"/>
      <c r="D6" s="47"/>
      <c r="E6" s="47"/>
      <c r="F6" s="47"/>
      <c r="G6" s="47"/>
      <c r="H6" s="47"/>
    </row>
    <row r="7" spans="1:10" ht="18" x14ac:dyDescent="0.25">
      <c r="B7" s="48" t="s">
        <v>102</v>
      </c>
      <c r="C7" s="48"/>
      <c r="D7" s="48"/>
      <c r="E7" s="48"/>
      <c r="F7" s="48"/>
      <c r="G7" s="48"/>
      <c r="H7" s="48"/>
    </row>
    <row r="8" spans="1:10" ht="13.35" customHeight="1" x14ac:dyDescent="0.25">
      <c r="B8" s="49" t="s">
        <v>8</v>
      </c>
      <c r="C8" s="49"/>
      <c r="D8" s="49"/>
      <c r="E8" s="49"/>
      <c r="F8" s="49"/>
      <c r="G8" s="49"/>
      <c r="H8" s="49"/>
    </row>
    <row r="9" spans="1:10" ht="18" x14ac:dyDescent="0.25">
      <c r="B9" s="48" t="s">
        <v>103</v>
      </c>
      <c r="C9" s="48"/>
      <c r="D9" s="48"/>
      <c r="E9" s="48"/>
      <c r="F9" s="48"/>
      <c r="G9" s="48"/>
      <c r="H9" s="48"/>
    </row>
    <row r="10" spans="1:10" ht="12.6" customHeight="1" x14ac:dyDescent="0.25">
      <c r="B10" s="49" t="s">
        <v>104</v>
      </c>
      <c r="C10" s="49"/>
      <c r="D10" s="49"/>
      <c r="E10" s="49"/>
      <c r="F10" s="49"/>
      <c r="G10" s="49"/>
      <c r="H10" s="49"/>
    </row>
    <row r="11" spans="1:10" ht="16.5" x14ac:dyDescent="0.25">
      <c r="B11" s="49" t="s">
        <v>105</v>
      </c>
      <c r="C11" s="49"/>
      <c r="D11" s="49"/>
      <c r="E11" s="49"/>
      <c r="F11" s="49"/>
      <c r="G11" s="49"/>
      <c r="H11" s="49"/>
    </row>
    <row r="12" spans="1:10" ht="14.25" x14ac:dyDescent="0.2">
      <c r="B12" s="50"/>
      <c r="C12" s="50"/>
      <c r="D12" s="50"/>
      <c r="E12" s="50"/>
      <c r="F12" s="50"/>
      <c r="G12" s="50"/>
      <c r="H12" s="50"/>
    </row>
    <row r="13" spans="1:10" x14ac:dyDescent="0.2">
      <c r="B13" s="51" t="s">
        <v>106</v>
      </c>
      <c r="C13" s="52" t="s">
        <v>107</v>
      </c>
      <c r="D13" s="52"/>
      <c r="E13" s="53"/>
      <c r="F13" s="51" t="s">
        <v>108</v>
      </c>
      <c r="G13" s="52" t="s">
        <v>107</v>
      </c>
      <c r="H13" s="52"/>
    </row>
    <row r="14" spans="1:10" x14ac:dyDescent="0.2">
      <c r="B14" s="51"/>
      <c r="C14" s="54" t="s">
        <v>109</v>
      </c>
      <c r="D14" s="54" t="s">
        <v>110</v>
      </c>
      <c r="E14" s="53"/>
      <c r="F14" s="51"/>
      <c r="G14" s="54" t="s">
        <v>109</v>
      </c>
      <c r="H14" s="54" t="s">
        <v>110</v>
      </c>
    </row>
    <row r="15" spans="1:10" x14ac:dyDescent="0.2">
      <c r="B15" s="51"/>
      <c r="C15" s="54"/>
      <c r="D15" s="54"/>
      <c r="E15" s="53"/>
      <c r="F15" s="51"/>
      <c r="G15" s="54"/>
      <c r="H15" s="54"/>
    </row>
    <row r="16" spans="1:10" x14ac:dyDescent="0.2">
      <c r="B16" s="55">
        <v>1</v>
      </c>
      <c r="C16" s="55">
        <v>2</v>
      </c>
      <c r="D16" s="55">
        <v>3</v>
      </c>
      <c r="E16" s="55"/>
      <c r="F16" s="55">
        <v>1</v>
      </c>
      <c r="G16" s="55">
        <v>2</v>
      </c>
      <c r="H16" s="55">
        <v>3</v>
      </c>
    </row>
    <row r="17" spans="2:8" x14ac:dyDescent="0.2">
      <c r="B17" s="56" t="s">
        <v>111</v>
      </c>
      <c r="C17" s="55"/>
      <c r="D17" s="55"/>
      <c r="E17" s="53"/>
      <c r="F17" s="56" t="s">
        <v>112</v>
      </c>
      <c r="G17" s="55"/>
      <c r="H17" s="55"/>
    </row>
    <row r="18" spans="2:8" ht="25.5" x14ac:dyDescent="0.2">
      <c r="B18" s="57" t="s">
        <v>113</v>
      </c>
      <c r="C18" s="55"/>
      <c r="D18" s="55"/>
      <c r="E18" s="53"/>
      <c r="F18" s="53" t="s">
        <v>114</v>
      </c>
      <c r="G18" s="58">
        <v>236</v>
      </c>
      <c r="H18" s="58">
        <v>232</v>
      </c>
    </row>
    <row r="19" spans="2:8" ht="25.5" x14ac:dyDescent="0.2">
      <c r="B19" s="57" t="s">
        <v>115</v>
      </c>
      <c r="C19" s="58">
        <v>85</v>
      </c>
      <c r="D19" s="58">
        <v>69</v>
      </c>
      <c r="E19" s="53"/>
      <c r="F19" s="53" t="s">
        <v>116</v>
      </c>
      <c r="G19" s="59"/>
      <c r="H19" s="55"/>
    </row>
    <row r="20" spans="2:8" x14ac:dyDescent="0.2">
      <c r="B20" s="53" t="s">
        <v>117</v>
      </c>
      <c r="C20" s="55">
        <v>30</v>
      </c>
      <c r="D20" s="55">
        <v>31</v>
      </c>
      <c r="E20" s="53"/>
      <c r="F20" s="53" t="s">
        <v>118</v>
      </c>
      <c r="G20" s="55"/>
      <c r="H20" s="55"/>
    </row>
    <row r="21" spans="2:8" x14ac:dyDescent="0.2">
      <c r="B21" s="53" t="s">
        <v>119</v>
      </c>
      <c r="C21" s="55">
        <v>55</v>
      </c>
      <c r="D21" s="55">
        <v>38</v>
      </c>
      <c r="E21" s="53"/>
      <c r="F21" s="53" t="s">
        <v>120</v>
      </c>
      <c r="G21" s="55">
        <v>236</v>
      </c>
      <c r="H21" s="59">
        <v>232</v>
      </c>
    </row>
    <row r="22" spans="2:8" x14ac:dyDescent="0.2">
      <c r="B22" s="53"/>
      <c r="C22" s="55"/>
      <c r="D22" s="55"/>
      <c r="E22" s="53"/>
      <c r="F22" s="53" t="s">
        <v>121</v>
      </c>
      <c r="G22" s="55">
        <v>13</v>
      </c>
      <c r="H22" s="59">
        <v>13</v>
      </c>
    </row>
    <row r="23" spans="2:8" ht="38.25" x14ac:dyDescent="0.2">
      <c r="B23" s="53" t="s">
        <v>122</v>
      </c>
      <c r="C23" s="58">
        <v>193</v>
      </c>
      <c r="D23" s="58">
        <v>179</v>
      </c>
      <c r="E23" s="53"/>
      <c r="F23" s="57" t="s">
        <v>123</v>
      </c>
      <c r="G23" s="55"/>
      <c r="H23" s="55"/>
    </row>
    <row r="24" spans="2:8" ht="25.5" x14ac:dyDescent="0.2">
      <c r="B24" s="53" t="s">
        <v>124</v>
      </c>
      <c r="C24" s="59">
        <v>164</v>
      </c>
      <c r="D24" s="59">
        <v>151</v>
      </c>
      <c r="E24" s="53"/>
      <c r="F24" s="57" t="s">
        <v>125</v>
      </c>
      <c r="G24" s="59"/>
      <c r="H24" s="55"/>
    </row>
    <row r="25" spans="2:8" x14ac:dyDescent="0.2">
      <c r="B25" s="53" t="s">
        <v>126</v>
      </c>
      <c r="C25" s="59">
        <v>29</v>
      </c>
      <c r="D25" s="59">
        <v>28</v>
      </c>
      <c r="E25" s="53"/>
      <c r="F25" s="53" t="s">
        <v>127</v>
      </c>
      <c r="G25" s="55"/>
      <c r="H25" s="55"/>
    </row>
    <row r="26" spans="2:8" ht="14.25" x14ac:dyDescent="0.2">
      <c r="B26" s="53" t="s">
        <v>128</v>
      </c>
      <c r="C26" s="55"/>
      <c r="D26" s="55"/>
      <c r="E26" s="53"/>
      <c r="F26" s="60" t="s">
        <v>129</v>
      </c>
      <c r="G26" s="55"/>
      <c r="H26" s="55"/>
    </row>
    <row r="27" spans="2:8" x14ac:dyDescent="0.2">
      <c r="B27" s="53" t="s">
        <v>130</v>
      </c>
      <c r="C27" s="58">
        <v>21</v>
      </c>
      <c r="D27" s="58">
        <v>17</v>
      </c>
      <c r="E27" s="53"/>
      <c r="F27" s="61" t="s">
        <v>131</v>
      </c>
      <c r="G27" s="58">
        <v>236</v>
      </c>
      <c r="H27" s="58">
        <v>232</v>
      </c>
    </row>
    <row r="28" spans="2:8" ht="38.25" x14ac:dyDescent="0.2">
      <c r="B28" s="57" t="s">
        <v>132</v>
      </c>
      <c r="C28" s="58"/>
      <c r="D28" s="58"/>
      <c r="E28" s="53"/>
      <c r="F28" s="62" t="s">
        <v>133</v>
      </c>
      <c r="G28" s="55"/>
      <c r="H28" s="55"/>
    </row>
    <row r="29" spans="2:8" x14ac:dyDescent="0.2">
      <c r="B29" s="53" t="s">
        <v>134</v>
      </c>
      <c r="C29" s="55">
        <v>21</v>
      </c>
      <c r="D29" s="55">
        <v>17</v>
      </c>
      <c r="E29" s="53"/>
      <c r="F29" s="53" t="s">
        <v>135</v>
      </c>
      <c r="G29" s="55"/>
      <c r="H29" s="55"/>
    </row>
    <row r="30" spans="2:8" x14ac:dyDescent="0.2">
      <c r="B30" s="53" t="s">
        <v>136</v>
      </c>
      <c r="C30" s="55"/>
      <c r="D30" s="55"/>
      <c r="E30" s="53"/>
      <c r="F30" s="63" t="s">
        <v>137</v>
      </c>
      <c r="G30" s="52"/>
      <c r="H30" s="52"/>
    </row>
    <row r="31" spans="2:8" ht="25.5" x14ac:dyDescent="0.2">
      <c r="B31" s="57" t="s">
        <v>138</v>
      </c>
      <c r="C31" s="55"/>
      <c r="D31" s="55"/>
      <c r="E31" s="53"/>
      <c r="F31" s="63"/>
      <c r="G31" s="52"/>
      <c r="H31" s="52"/>
    </row>
    <row r="32" spans="2:8" x14ac:dyDescent="0.2">
      <c r="B32" s="53" t="s">
        <v>139</v>
      </c>
      <c r="C32" s="58">
        <v>3</v>
      </c>
      <c r="D32" s="58">
        <v>6</v>
      </c>
      <c r="E32" s="53"/>
      <c r="F32" s="53" t="s">
        <v>135</v>
      </c>
      <c r="G32" s="55"/>
      <c r="H32" s="55"/>
    </row>
    <row r="33" spans="2:8" x14ac:dyDescent="0.2">
      <c r="B33" s="53" t="s">
        <v>140</v>
      </c>
      <c r="C33" s="55"/>
      <c r="D33" s="55"/>
      <c r="E33" s="53"/>
      <c r="F33" s="53" t="s">
        <v>141</v>
      </c>
      <c r="G33" s="58">
        <f>G34+G35+G36</f>
        <v>0</v>
      </c>
      <c r="H33" s="58">
        <f>H34+H35+H36</f>
        <v>0</v>
      </c>
    </row>
    <row r="34" spans="2:8" x14ac:dyDescent="0.2">
      <c r="B34" s="53" t="s">
        <v>142</v>
      </c>
      <c r="C34" s="55"/>
      <c r="D34" s="55"/>
      <c r="E34" s="53"/>
      <c r="F34" s="53" t="s">
        <v>143</v>
      </c>
      <c r="G34" s="55"/>
      <c r="H34" s="55"/>
    </row>
    <row r="35" spans="2:8" ht="25.5" x14ac:dyDescent="0.2">
      <c r="B35" s="61" t="s">
        <v>144</v>
      </c>
      <c r="C35" s="58">
        <v>302</v>
      </c>
      <c r="D35" s="58">
        <v>271</v>
      </c>
      <c r="E35" s="53"/>
      <c r="F35" s="57" t="s">
        <v>145</v>
      </c>
      <c r="G35" s="55"/>
      <c r="H35" s="55"/>
    </row>
    <row r="36" spans="2:8" ht="51" x14ac:dyDescent="0.2">
      <c r="B36" s="57" t="s">
        <v>146</v>
      </c>
      <c r="C36" s="55"/>
      <c r="D36" s="55"/>
      <c r="E36" s="53"/>
      <c r="F36" s="57" t="s">
        <v>147</v>
      </c>
      <c r="G36" s="55"/>
      <c r="H36" s="55"/>
    </row>
    <row r="37" spans="2:8" ht="25.5" x14ac:dyDescent="0.2">
      <c r="B37" s="57" t="s">
        <v>148</v>
      </c>
      <c r="C37" s="55"/>
      <c r="D37" s="55"/>
      <c r="E37" s="53"/>
      <c r="F37" s="61" t="s">
        <v>149</v>
      </c>
      <c r="G37" s="58">
        <f>G28+G30+G33</f>
        <v>0</v>
      </c>
      <c r="H37" s="58">
        <f>H28+H30+H33</f>
        <v>0</v>
      </c>
    </row>
    <row r="38" spans="2:8" ht="25.5" x14ac:dyDescent="0.2">
      <c r="B38" s="57" t="s">
        <v>150</v>
      </c>
      <c r="C38" s="58">
        <v>1</v>
      </c>
      <c r="D38" s="58">
        <v>6</v>
      </c>
      <c r="E38" s="53"/>
      <c r="F38" s="53"/>
      <c r="G38" s="55"/>
      <c r="H38" s="55"/>
    </row>
    <row r="39" spans="2:8" x14ac:dyDescent="0.2">
      <c r="B39" s="53" t="s">
        <v>151</v>
      </c>
      <c r="C39" s="55"/>
      <c r="D39" s="55"/>
      <c r="E39" s="53"/>
      <c r="F39" s="53"/>
      <c r="G39" s="55"/>
      <c r="H39" s="55"/>
    </row>
    <row r="40" spans="2:8" ht="25.5" x14ac:dyDescent="0.2">
      <c r="B40" s="57" t="s">
        <v>152</v>
      </c>
      <c r="C40" s="55"/>
      <c r="D40" s="55"/>
      <c r="E40" s="53"/>
      <c r="F40" s="53"/>
      <c r="G40" s="55"/>
      <c r="H40" s="64"/>
    </row>
    <row r="41" spans="2:8" x14ac:dyDescent="0.2">
      <c r="B41" s="61" t="s">
        <v>153</v>
      </c>
      <c r="C41" s="58">
        <v>1</v>
      </c>
      <c r="D41" s="58">
        <v>6</v>
      </c>
      <c r="E41" s="53"/>
      <c r="F41" s="53"/>
      <c r="G41" s="55"/>
      <c r="H41" s="55"/>
    </row>
    <row r="42" spans="2:8" x14ac:dyDescent="0.2">
      <c r="B42" s="61" t="s">
        <v>154</v>
      </c>
      <c r="C42" s="58">
        <f>C35+C41</f>
        <v>303</v>
      </c>
      <c r="D42" s="58">
        <v>277</v>
      </c>
      <c r="E42" s="53"/>
      <c r="F42" s="61" t="s">
        <v>155</v>
      </c>
      <c r="G42" s="58">
        <v>236</v>
      </c>
      <c r="H42" s="58">
        <v>232</v>
      </c>
    </row>
    <row r="43" spans="2:8" ht="14.25" x14ac:dyDescent="0.2">
      <c r="B43" s="65" t="s">
        <v>156</v>
      </c>
      <c r="C43" s="58"/>
      <c r="D43" s="58"/>
      <c r="E43" s="53"/>
      <c r="F43" s="65" t="s">
        <v>157</v>
      </c>
      <c r="G43" s="58"/>
      <c r="H43" s="58"/>
    </row>
    <row r="44" spans="2:8" x14ac:dyDescent="0.2">
      <c r="B44" s="53" t="s">
        <v>158</v>
      </c>
      <c r="C44" s="55"/>
      <c r="D44" s="55"/>
      <c r="E44" s="53"/>
      <c r="F44" s="53" t="s">
        <v>159</v>
      </c>
      <c r="G44" s="55"/>
      <c r="H44" s="59"/>
    </row>
    <row r="45" spans="2:8" ht="14.25" x14ac:dyDescent="0.2">
      <c r="B45" s="66" t="s">
        <v>160</v>
      </c>
      <c r="C45" s="58">
        <f>C35+C36+C38+C44</f>
        <v>303</v>
      </c>
      <c r="D45" s="58">
        <f>D35+D36+D38+D44</f>
        <v>277</v>
      </c>
      <c r="E45" s="53"/>
      <c r="F45" s="66" t="s">
        <v>161</v>
      </c>
      <c r="G45" s="58"/>
      <c r="H45" s="58"/>
    </row>
    <row r="46" spans="2:8" ht="25.5" x14ac:dyDescent="0.2">
      <c r="B46" s="57" t="s">
        <v>162</v>
      </c>
      <c r="C46" s="58"/>
      <c r="D46" s="58"/>
      <c r="E46" s="53"/>
      <c r="F46" s="57" t="s">
        <v>163</v>
      </c>
      <c r="G46" s="58">
        <v>67</v>
      </c>
      <c r="H46" s="58">
        <v>45</v>
      </c>
    </row>
    <row r="47" spans="2:8" x14ac:dyDescent="0.2">
      <c r="B47" s="53" t="s">
        <v>164</v>
      </c>
      <c r="C47" s="55"/>
      <c r="D47" s="55"/>
      <c r="E47" s="53"/>
      <c r="F47" s="67"/>
      <c r="G47" s="55"/>
      <c r="H47" s="59"/>
    </row>
    <row r="48" spans="2:8" ht="25.5" x14ac:dyDescent="0.2">
      <c r="B48" s="57" t="s">
        <v>165</v>
      </c>
      <c r="C48" s="55"/>
      <c r="D48" s="55"/>
      <c r="E48" s="53"/>
      <c r="F48" s="53"/>
      <c r="G48" s="55"/>
      <c r="H48" s="55"/>
    </row>
    <row r="49" spans="2:8" x14ac:dyDescent="0.2">
      <c r="B49" s="56" t="s">
        <v>166</v>
      </c>
      <c r="C49" s="58"/>
      <c r="D49" s="58"/>
      <c r="E49" s="53"/>
      <c r="F49" s="53" t="s">
        <v>167</v>
      </c>
      <c r="G49" s="59">
        <v>67</v>
      </c>
      <c r="H49" s="59">
        <v>45</v>
      </c>
    </row>
    <row r="50" spans="2:8" x14ac:dyDescent="0.2">
      <c r="B50" s="56" t="s">
        <v>168</v>
      </c>
      <c r="C50" s="55">
        <v>303</v>
      </c>
      <c r="D50" s="55">
        <f>D45+D47+D48+D49</f>
        <v>277</v>
      </c>
      <c r="E50" s="53"/>
      <c r="F50" s="56" t="s">
        <v>169</v>
      </c>
      <c r="G50" s="55">
        <v>303</v>
      </c>
      <c r="H50" s="55">
        <v>277</v>
      </c>
    </row>
    <row r="51" spans="2:8" x14ac:dyDescent="0.2">
      <c r="B51" s="68"/>
      <c r="C51" s="69"/>
      <c r="D51" s="69"/>
      <c r="E51" s="70"/>
      <c r="F51" s="68"/>
      <c r="G51" s="69"/>
      <c r="H51" s="69"/>
    </row>
    <row r="52" spans="2:8" ht="12" customHeight="1" x14ac:dyDescent="0.2">
      <c r="B52" s="68"/>
      <c r="C52" s="69"/>
      <c r="D52" s="69"/>
      <c r="E52" s="70"/>
      <c r="F52" s="68"/>
      <c r="G52" s="69"/>
      <c r="H52" s="69"/>
    </row>
    <row r="53" spans="2:8" hidden="1" x14ac:dyDescent="0.2">
      <c r="B53" s="68"/>
      <c r="C53" s="69"/>
      <c r="D53" s="69"/>
      <c r="E53" s="70"/>
      <c r="F53" s="68"/>
      <c r="G53" s="69"/>
      <c r="H53" s="69"/>
    </row>
    <row r="54" spans="2:8" ht="11.25" customHeight="1" x14ac:dyDescent="0.2">
      <c r="B54" s="68"/>
      <c r="C54" s="69"/>
      <c r="D54" s="69"/>
      <c r="E54" s="70"/>
      <c r="F54" s="68"/>
      <c r="G54" s="69"/>
      <c r="H54" s="69"/>
    </row>
    <row r="55" spans="2:8" hidden="1" x14ac:dyDescent="0.2">
      <c r="B55" s="68"/>
      <c r="C55" s="69"/>
      <c r="D55" s="69"/>
      <c r="E55" s="70"/>
      <c r="F55" s="68"/>
      <c r="G55" s="69"/>
      <c r="H55" s="69"/>
    </row>
    <row r="56" spans="2:8" x14ac:dyDescent="0.2">
      <c r="B56" s="70"/>
      <c r="C56" s="70"/>
      <c r="D56" s="70"/>
      <c r="E56" s="70"/>
      <c r="F56" s="70"/>
      <c r="G56" s="70"/>
      <c r="H56" s="70"/>
    </row>
    <row r="57" spans="2:8" ht="14.25" x14ac:dyDescent="0.2">
      <c r="B57" s="50" t="s">
        <v>170</v>
      </c>
      <c r="C57" s="50" t="s">
        <v>171</v>
      </c>
      <c r="D57" s="50"/>
      <c r="E57" s="50"/>
      <c r="F57" s="71" t="s">
        <v>172</v>
      </c>
      <c r="G57" s="50"/>
      <c r="H57" s="50"/>
    </row>
    <row r="58" spans="2:8" x14ac:dyDescent="0.2">
      <c r="B58" s="72"/>
      <c r="C58" s="1" t="s">
        <v>99</v>
      </c>
      <c r="D58" s="73"/>
      <c r="F58" s="73" t="s">
        <v>100</v>
      </c>
    </row>
  </sheetData>
  <mergeCells count="18">
    <mergeCell ref="F30:F31"/>
    <mergeCell ref="G30:G31"/>
    <mergeCell ref="H30:H31"/>
    <mergeCell ref="B11:H11"/>
    <mergeCell ref="B13:B15"/>
    <mergeCell ref="C13:D13"/>
    <mergeCell ref="F13:F15"/>
    <mergeCell ref="G13:H13"/>
    <mergeCell ref="C14:C15"/>
    <mergeCell ref="D14:D15"/>
    <mergeCell ref="G14:G15"/>
    <mergeCell ref="H14:H15"/>
    <mergeCell ref="F1:G1"/>
    <mergeCell ref="F2:G2"/>
    <mergeCell ref="B7:H7"/>
    <mergeCell ref="B8:H8"/>
    <mergeCell ref="B9:H9"/>
    <mergeCell ref="B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tabSelected="1" workbookViewId="0">
      <selection activeCell="M17" sqref="M17"/>
    </sheetView>
  </sheetViews>
  <sheetFormatPr defaultRowHeight="15" x14ac:dyDescent="0.25"/>
  <cols>
    <col min="1" max="1" width="6" style="74" customWidth="1"/>
    <col min="2" max="2" width="4" style="74" customWidth="1"/>
    <col min="3" max="3" width="52" style="74" customWidth="1"/>
    <col min="4" max="4" width="13.28515625" style="1" customWidth="1"/>
    <col min="5" max="5" width="8.140625" style="1" customWidth="1"/>
    <col min="6" max="6" width="8.5703125" style="1" customWidth="1"/>
    <col min="7" max="7" width="8.85546875" style="1" customWidth="1"/>
    <col min="8" max="8" width="7.85546875" style="1" customWidth="1"/>
    <col min="9" max="9" width="8.85546875" style="1" customWidth="1"/>
    <col min="10" max="241" width="9.140625" style="74" customWidth="1"/>
    <col min="257" max="257" width="6" customWidth="1"/>
    <col min="258" max="258" width="4" customWidth="1"/>
    <col min="259" max="259" width="52" customWidth="1"/>
    <col min="260" max="260" width="13.28515625" customWidth="1"/>
    <col min="261" max="261" width="8.140625" customWidth="1"/>
    <col min="262" max="262" width="8.5703125" customWidth="1"/>
    <col min="263" max="263" width="8.85546875" customWidth="1"/>
    <col min="264" max="264" width="7.85546875" customWidth="1"/>
    <col min="265" max="265" width="8.85546875" customWidth="1"/>
    <col min="266" max="497" width="9.140625" customWidth="1"/>
    <col min="513" max="513" width="6" customWidth="1"/>
    <col min="514" max="514" width="4" customWidth="1"/>
    <col min="515" max="515" width="52" customWidth="1"/>
    <col min="516" max="516" width="13.28515625" customWidth="1"/>
    <col min="517" max="517" width="8.140625" customWidth="1"/>
    <col min="518" max="518" width="8.5703125" customWidth="1"/>
    <col min="519" max="519" width="8.85546875" customWidth="1"/>
    <col min="520" max="520" width="7.85546875" customWidth="1"/>
    <col min="521" max="521" width="8.85546875" customWidth="1"/>
    <col min="522" max="753" width="9.140625" customWidth="1"/>
    <col min="769" max="769" width="6" customWidth="1"/>
    <col min="770" max="770" width="4" customWidth="1"/>
    <col min="771" max="771" width="52" customWidth="1"/>
    <col min="772" max="772" width="13.28515625" customWidth="1"/>
    <col min="773" max="773" width="8.140625" customWidth="1"/>
    <col min="774" max="774" width="8.5703125" customWidth="1"/>
    <col min="775" max="775" width="8.85546875" customWidth="1"/>
    <col min="776" max="776" width="7.85546875" customWidth="1"/>
    <col min="777" max="777" width="8.85546875" customWidth="1"/>
    <col min="778" max="1009" width="9.140625" customWidth="1"/>
    <col min="1025" max="1025" width="6" customWidth="1"/>
    <col min="1026" max="1026" width="4" customWidth="1"/>
    <col min="1027" max="1027" width="52" customWidth="1"/>
    <col min="1028" max="1028" width="13.28515625" customWidth="1"/>
    <col min="1029" max="1029" width="8.140625" customWidth="1"/>
    <col min="1030" max="1030" width="8.5703125" customWidth="1"/>
    <col min="1031" max="1031" width="8.85546875" customWidth="1"/>
    <col min="1032" max="1032" width="7.85546875" customWidth="1"/>
    <col min="1033" max="1033" width="8.85546875" customWidth="1"/>
    <col min="1034" max="1265" width="9.140625" customWidth="1"/>
    <col min="1281" max="1281" width="6" customWidth="1"/>
    <col min="1282" max="1282" width="4" customWidth="1"/>
    <col min="1283" max="1283" width="52" customWidth="1"/>
    <col min="1284" max="1284" width="13.28515625" customWidth="1"/>
    <col min="1285" max="1285" width="8.140625" customWidth="1"/>
    <col min="1286" max="1286" width="8.5703125" customWidth="1"/>
    <col min="1287" max="1287" width="8.85546875" customWidth="1"/>
    <col min="1288" max="1288" width="7.85546875" customWidth="1"/>
    <col min="1289" max="1289" width="8.85546875" customWidth="1"/>
    <col min="1290" max="1521" width="9.140625" customWidth="1"/>
    <col min="1537" max="1537" width="6" customWidth="1"/>
    <col min="1538" max="1538" width="4" customWidth="1"/>
    <col min="1539" max="1539" width="52" customWidth="1"/>
    <col min="1540" max="1540" width="13.28515625" customWidth="1"/>
    <col min="1541" max="1541" width="8.140625" customWidth="1"/>
    <col min="1542" max="1542" width="8.5703125" customWidth="1"/>
    <col min="1543" max="1543" width="8.85546875" customWidth="1"/>
    <col min="1544" max="1544" width="7.85546875" customWidth="1"/>
    <col min="1545" max="1545" width="8.85546875" customWidth="1"/>
    <col min="1546" max="1777" width="9.140625" customWidth="1"/>
    <col min="1793" max="1793" width="6" customWidth="1"/>
    <col min="1794" max="1794" width="4" customWidth="1"/>
    <col min="1795" max="1795" width="52" customWidth="1"/>
    <col min="1796" max="1796" width="13.28515625" customWidth="1"/>
    <col min="1797" max="1797" width="8.140625" customWidth="1"/>
    <col min="1798" max="1798" width="8.5703125" customWidth="1"/>
    <col min="1799" max="1799" width="8.85546875" customWidth="1"/>
    <col min="1800" max="1800" width="7.85546875" customWidth="1"/>
    <col min="1801" max="1801" width="8.85546875" customWidth="1"/>
    <col min="1802" max="2033" width="9.140625" customWidth="1"/>
    <col min="2049" max="2049" width="6" customWidth="1"/>
    <col min="2050" max="2050" width="4" customWidth="1"/>
    <col min="2051" max="2051" width="52" customWidth="1"/>
    <col min="2052" max="2052" width="13.28515625" customWidth="1"/>
    <col min="2053" max="2053" width="8.140625" customWidth="1"/>
    <col min="2054" max="2054" width="8.5703125" customWidth="1"/>
    <col min="2055" max="2055" width="8.85546875" customWidth="1"/>
    <col min="2056" max="2056" width="7.85546875" customWidth="1"/>
    <col min="2057" max="2057" width="8.85546875" customWidth="1"/>
    <col min="2058" max="2289" width="9.140625" customWidth="1"/>
    <col min="2305" max="2305" width="6" customWidth="1"/>
    <col min="2306" max="2306" width="4" customWidth="1"/>
    <col min="2307" max="2307" width="52" customWidth="1"/>
    <col min="2308" max="2308" width="13.28515625" customWidth="1"/>
    <col min="2309" max="2309" width="8.140625" customWidth="1"/>
    <col min="2310" max="2310" width="8.5703125" customWidth="1"/>
    <col min="2311" max="2311" width="8.85546875" customWidth="1"/>
    <col min="2312" max="2312" width="7.85546875" customWidth="1"/>
    <col min="2313" max="2313" width="8.85546875" customWidth="1"/>
    <col min="2314" max="2545" width="9.140625" customWidth="1"/>
    <col min="2561" max="2561" width="6" customWidth="1"/>
    <col min="2562" max="2562" width="4" customWidth="1"/>
    <col min="2563" max="2563" width="52" customWidth="1"/>
    <col min="2564" max="2564" width="13.28515625" customWidth="1"/>
    <col min="2565" max="2565" width="8.140625" customWidth="1"/>
    <col min="2566" max="2566" width="8.5703125" customWidth="1"/>
    <col min="2567" max="2567" width="8.85546875" customWidth="1"/>
    <col min="2568" max="2568" width="7.85546875" customWidth="1"/>
    <col min="2569" max="2569" width="8.85546875" customWidth="1"/>
    <col min="2570" max="2801" width="9.140625" customWidth="1"/>
    <col min="2817" max="2817" width="6" customWidth="1"/>
    <col min="2818" max="2818" width="4" customWidth="1"/>
    <col min="2819" max="2819" width="52" customWidth="1"/>
    <col min="2820" max="2820" width="13.28515625" customWidth="1"/>
    <col min="2821" max="2821" width="8.140625" customWidth="1"/>
    <col min="2822" max="2822" width="8.5703125" customWidth="1"/>
    <col min="2823" max="2823" width="8.85546875" customWidth="1"/>
    <col min="2824" max="2824" width="7.85546875" customWidth="1"/>
    <col min="2825" max="2825" width="8.85546875" customWidth="1"/>
    <col min="2826" max="3057" width="9.140625" customWidth="1"/>
    <col min="3073" max="3073" width="6" customWidth="1"/>
    <col min="3074" max="3074" width="4" customWidth="1"/>
    <col min="3075" max="3075" width="52" customWidth="1"/>
    <col min="3076" max="3076" width="13.28515625" customWidth="1"/>
    <col min="3077" max="3077" width="8.140625" customWidth="1"/>
    <col min="3078" max="3078" width="8.5703125" customWidth="1"/>
    <col min="3079" max="3079" width="8.85546875" customWidth="1"/>
    <col min="3080" max="3080" width="7.85546875" customWidth="1"/>
    <col min="3081" max="3081" width="8.85546875" customWidth="1"/>
    <col min="3082" max="3313" width="9.140625" customWidth="1"/>
    <col min="3329" max="3329" width="6" customWidth="1"/>
    <col min="3330" max="3330" width="4" customWidth="1"/>
    <col min="3331" max="3331" width="52" customWidth="1"/>
    <col min="3332" max="3332" width="13.28515625" customWidth="1"/>
    <col min="3333" max="3333" width="8.140625" customWidth="1"/>
    <col min="3334" max="3334" width="8.5703125" customWidth="1"/>
    <col min="3335" max="3335" width="8.85546875" customWidth="1"/>
    <col min="3336" max="3336" width="7.85546875" customWidth="1"/>
    <col min="3337" max="3337" width="8.85546875" customWidth="1"/>
    <col min="3338" max="3569" width="9.140625" customWidth="1"/>
    <col min="3585" max="3585" width="6" customWidth="1"/>
    <col min="3586" max="3586" width="4" customWidth="1"/>
    <col min="3587" max="3587" width="52" customWidth="1"/>
    <col min="3588" max="3588" width="13.28515625" customWidth="1"/>
    <col min="3589" max="3589" width="8.140625" customWidth="1"/>
    <col min="3590" max="3590" width="8.5703125" customWidth="1"/>
    <col min="3591" max="3591" width="8.85546875" customWidth="1"/>
    <col min="3592" max="3592" width="7.85546875" customWidth="1"/>
    <col min="3593" max="3593" width="8.85546875" customWidth="1"/>
    <col min="3594" max="3825" width="9.140625" customWidth="1"/>
    <col min="3841" max="3841" width="6" customWidth="1"/>
    <col min="3842" max="3842" width="4" customWidth="1"/>
    <col min="3843" max="3843" width="52" customWidth="1"/>
    <col min="3844" max="3844" width="13.28515625" customWidth="1"/>
    <col min="3845" max="3845" width="8.140625" customWidth="1"/>
    <col min="3846" max="3846" width="8.5703125" customWidth="1"/>
    <col min="3847" max="3847" width="8.85546875" customWidth="1"/>
    <col min="3848" max="3848" width="7.85546875" customWidth="1"/>
    <col min="3849" max="3849" width="8.85546875" customWidth="1"/>
    <col min="3850" max="4081" width="9.140625" customWidth="1"/>
    <col min="4097" max="4097" width="6" customWidth="1"/>
    <col min="4098" max="4098" width="4" customWidth="1"/>
    <col min="4099" max="4099" width="52" customWidth="1"/>
    <col min="4100" max="4100" width="13.28515625" customWidth="1"/>
    <col min="4101" max="4101" width="8.140625" customWidth="1"/>
    <col min="4102" max="4102" width="8.5703125" customWidth="1"/>
    <col min="4103" max="4103" width="8.85546875" customWidth="1"/>
    <col min="4104" max="4104" width="7.85546875" customWidth="1"/>
    <col min="4105" max="4105" width="8.85546875" customWidth="1"/>
    <col min="4106" max="4337" width="9.140625" customWidth="1"/>
    <col min="4353" max="4353" width="6" customWidth="1"/>
    <col min="4354" max="4354" width="4" customWidth="1"/>
    <col min="4355" max="4355" width="52" customWidth="1"/>
    <col min="4356" max="4356" width="13.28515625" customWidth="1"/>
    <col min="4357" max="4357" width="8.140625" customWidth="1"/>
    <col min="4358" max="4358" width="8.5703125" customWidth="1"/>
    <col min="4359" max="4359" width="8.85546875" customWidth="1"/>
    <col min="4360" max="4360" width="7.85546875" customWidth="1"/>
    <col min="4361" max="4361" width="8.85546875" customWidth="1"/>
    <col min="4362" max="4593" width="9.140625" customWidth="1"/>
    <col min="4609" max="4609" width="6" customWidth="1"/>
    <col min="4610" max="4610" width="4" customWidth="1"/>
    <col min="4611" max="4611" width="52" customWidth="1"/>
    <col min="4612" max="4612" width="13.28515625" customWidth="1"/>
    <col min="4613" max="4613" width="8.140625" customWidth="1"/>
    <col min="4614" max="4614" width="8.5703125" customWidth="1"/>
    <col min="4615" max="4615" width="8.85546875" customWidth="1"/>
    <col min="4616" max="4616" width="7.85546875" customWidth="1"/>
    <col min="4617" max="4617" width="8.85546875" customWidth="1"/>
    <col min="4618" max="4849" width="9.140625" customWidth="1"/>
    <col min="4865" max="4865" width="6" customWidth="1"/>
    <col min="4866" max="4866" width="4" customWidth="1"/>
    <col min="4867" max="4867" width="52" customWidth="1"/>
    <col min="4868" max="4868" width="13.28515625" customWidth="1"/>
    <col min="4869" max="4869" width="8.140625" customWidth="1"/>
    <col min="4870" max="4870" width="8.5703125" customWidth="1"/>
    <col min="4871" max="4871" width="8.85546875" customWidth="1"/>
    <col min="4872" max="4872" width="7.85546875" customWidth="1"/>
    <col min="4873" max="4873" width="8.85546875" customWidth="1"/>
    <col min="4874" max="5105" width="9.140625" customWidth="1"/>
    <col min="5121" max="5121" width="6" customWidth="1"/>
    <col min="5122" max="5122" width="4" customWidth="1"/>
    <col min="5123" max="5123" width="52" customWidth="1"/>
    <col min="5124" max="5124" width="13.28515625" customWidth="1"/>
    <col min="5125" max="5125" width="8.140625" customWidth="1"/>
    <col min="5126" max="5126" width="8.5703125" customWidth="1"/>
    <col min="5127" max="5127" width="8.85546875" customWidth="1"/>
    <col min="5128" max="5128" width="7.85546875" customWidth="1"/>
    <col min="5129" max="5129" width="8.85546875" customWidth="1"/>
    <col min="5130" max="5361" width="9.140625" customWidth="1"/>
    <col min="5377" max="5377" width="6" customWidth="1"/>
    <col min="5378" max="5378" width="4" customWidth="1"/>
    <col min="5379" max="5379" width="52" customWidth="1"/>
    <col min="5380" max="5380" width="13.28515625" customWidth="1"/>
    <col min="5381" max="5381" width="8.140625" customWidth="1"/>
    <col min="5382" max="5382" width="8.5703125" customWidth="1"/>
    <col min="5383" max="5383" width="8.85546875" customWidth="1"/>
    <col min="5384" max="5384" width="7.85546875" customWidth="1"/>
    <col min="5385" max="5385" width="8.85546875" customWidth="1"/>
    <col min="5386" max="5617" width="9.140625" customWidth="1"/>
    <col min="5633" max="5633" width="6" customWidth="1"/>
    <col min="5634" max="5634" width="4" customWidth="1"/>
    <col min="5635" max="5635" width="52" customWidth="1"/>
    <col min="5636" max="5636" width="13.28515625" customWidth="1"/>
    <col min="5637" max="5637" width="8.140625" customWidth="1"/>
    <col min="5638" max="5638" width="8.5703125" customWidth="1"/>
    <col min="5639" max="5639" width="8.85546875" customWidth="1"/>
    <col min="5640" max="5640" width="7.85546875" customWidth="1"/>
    <col min="5641" max="5641" width="8.85546875" customWidth="1"/>
    <col min="5642" max="5873" width="9.140625" customWidth="1"/>
    <col min="5889" max="5889" width="6" customWidth="1"/>
    <col min="5890" max="5890" width="4" customWidth="1"/>
    <col min="5891" max="5891" width="52" customWidth="1"/>
    <col min="5892" max="5892" width="13.28515625" customWidth="1"/>
    <col min="5893" max="5893" width="8.140625" customWidth="1"/>
    <col min="5894" max="5894" width="8.5703125" customWidth="1"/>
    <col min="5895" max="5895" width="8.85546875" customWidth="1"/>
    <col min="5896" max="5896" width="7.85546875" customWidth="1"/>
    <col min="5897" max="5897" width="8.85546875" customWidth="1"/>
    <col min="5898" max="6129" width="9.140625" customWidth="1"/>
    <col min="6145" max="6145" width="6" customWidth="1"/>
    <col min="6146" max="6146" width="4" customWidth="1"/>
    <col min="6147" max="6147" width="52" customWidth="1"/>
    <col min="6148" max="6148" width="13.28515625" customWidth="1"/>
    <col min="6149" max="6149" width="8.140625" customWidth="1"/>
    <col min="6150" max="6150" width="8.5703125" customWidth="1"/>
    <col min="6151" max="6151" width="8.85546875" customWidth="1"/>
    <col min="6152" max="6152" width="7.85546875" customWidth="1"/>
    <col min="6153" max="6153" width="8.85546875" customWidth="1"/>
    <col min="6154" max="6385" width="9.140625" customWidth="1"/>
    <col min="6401" max="6401" width="6" customWidth="1"/>
    <col min="6402" max="6402" width="4" customWidth="1"/>
    <col min="6403" max="6403" width="52" customWidth="1"/>
    <col min="6404" max="6404" width="13.28515625" customWidth="1"/>
    <col min="6405" max="6405" width="8.140625" customWidth="1"/>
    <col min="6406" max="6406" width="8.5703125" customWidth="1"/>
    <col min="6407" max="6407" width="8.85546875" customWidth="1"/>
    <col min="6408" max="6408" width="7.85546875" customWidth="1"/>
    <col min="6409" max="6409" width="8.85546875" customWidth="1"/>
    <col min="6410" max="6641" width="9.140625" customWidth="1"/>
    <col min="6657" max="6657" width="6" customWidth="1"/>
    <col min="6658" max="6658" width="4" customWidth="1"/>
    <col min="6659" max="6659" width="52" customWidth="1"/>
    <col min="6660" max="6660" width="13.28515625" customWidth="1"/>
    <col min="6661" max="6661" width="8.140625" customWidth="1"/>
    <col min="6662" max="6662" width="8.5703125" customWidth="1"/>
    <col min="6663" max="6663" width="8.85546875" customWidth="1"/>
    <col min="6664" max="6664" width="7.85546875" customWidth="1"/>
    <col min="6665" max="6665" width="8.85546875" customWidth="1"/>
    <col min="6666" max="6897" width="9.140625" customWidth="1"/>
    <col min="6913" max="6913" width="6" customWidth="1"/>
    <col min="6914" max="6914" width="4" customWidth="1"/>
    <col min="6915" max="6915" width="52" customWidth="1"/>
    <col min="6916" max="6916" width="13.28515625" customWidth="1"/>
    <col min="6917" max="6917" width="8.140625" customWidth="1"/>
    <col min="6918" max="6918" width="8.5703125" customWidth="1"/>
    <col min="6919" max="6919" width="8.85546875" customWidth="1"/>
    <col min="6920" max="6920" width="7.85546875" customWidth="1"/>
    <col min="6921" max="6921" width="8.85546875" customWidth="1"/>
    <col min="6922" max="7153" width="9.140625" customWidth="1"/>
    <col min="7169" max="7169" width="6" customWidth="1"/>
    <col min="7170" max="7170" width="4" customWidth="1"/>
    <col min="7171" max="7171" width="52" customWidth="1"/>
    <col min="7172" max="7172" width="13.28515625" customWidth="1"/>
    <col min="7173" max="7173" width="8.140625" customWidth="1"/>
    <col min="7174" max="7174" width="8.5703125" customWidth="1"/>
    <col min="7175" max="7175" width="8.85546875" customWidth="1"/>
    <col min="7176" max="7176" width="7.85546875" customWidth="1"/>
    <col min="7177" max="7177" width="8.85546875" customWidth="1"/>
    <col min="7178" max="7409" width="9.140625" customWidth="1"/>
    <col min="7425" max="7425" width="6" customWidth="1"/>
    <col min="7426" max="7426" width="4" customWidth="1"/>
    <col min="7427" max="7427" width="52" customWidth="1"/>
    <col min="7428" max="7428" width="13.28515625" customWidth="1"/>
    <col min="7429" max="7429" width="8.140625" customWidth="1"/>
    <col min="7430" max="7430" width="8.5703125" customWidth="1"/>
    <col min="7431" max="7431" width="8.85546875" customWidth="1"/>
    <col min="7432" max="7432" width="7.85546875" customWidth="1"/>
    <col min="7433" max="7433" width="8.85546875" customWidth="1"/>
    <col min="7434" max="7665" width="9.140625" customWidth="1"/>
    <col min="7681" max="7681" width="6" customWidth="1"/>
    <col min="7682" max="7682" width="4" customWidth="1"/>
    <col min="7683" max="7683" width="52" customWidth="1"/>
    <col min="7684" max="7684" width="13.28515625" customWidth="1"/>
    <col min="7685" max="7685" width="8.140625" customWidth="1"/>
    <col min="7686" max="7686" width="8.5703125" customWidth="1"/>
    <col min="7687" max="7687" width="8.85546875" customWidth="1"/>
    <col min="7688" max="7688" width="7.85546875" customWidth="1"/>
    <col min="7689" max="7689" width="8.85546875" customWidth="1"/>
    <col min="7690" max="7921" width="9.140625" customWidth="1"/>
    <col min="7937" max="7937" width="6" customWidth="1"/>
    <col min="7938" max="7938" width="4" customWidth="1"/>
    <col min="7939" max="7939" width="52" customWidth="1"/>
    <col min="7940" max="7940" width="13.28515625" customWidth="1"/>
    <col min="7941" max="7941" width="8.140625" customWidth="1"/>
    <col min="7942" max="7942" width="8.5703125" customWidth="1"/>
    <col min="7943" max="7943" width="8.85546875" customWidth="1"/>
    <col min="7944" max="7944" width="7.85546875" customWidth="1"/>
    <col min="7945" max="7945" width="8.85546875" customWidth="1"/>
    <col min="7946" max="8177" width="9.140625" customWidth="1"/>
    <col min="8193" max="8193" width="6" customWidth="1"/>
    <col min="8194" max="8194" width="4" customWidth="1"/>
    <col min="8195" max="8195" width="52" customWidth="1"/>
    <col min="8196" max="8196" width="13.28515625" customWidth="1"/>
    <col min="8197" max="8197" width="8.140625" customWidth="1"/>
    <col min="8198" max="8198" width="8.5703125" customWidth="1"/>
    <col min="8199" max="8199" width="8.85546875" customWidth="1"/>
    <col min="8200" max="8200" width="7.85546875" customWidth="1"/>
    <col min="8201" max="8201" width="8.85546875" customWidth="1"/>
    <col min="8202" max="8433" width="9.140625" customWidth="1"/>
    <col min="8449" max="8449" width="6" customWidth="1"/>
    <col min="8450" max="8450" width="4" customWidth="1"/>
    <col min="8451" max="8451" width="52" customWidth="1"/>
    <col min="8452" max="8452" width="13.28515625" customWidth="1"/>
    <col min="8453" max="8453" width="8.140625" customWidth="1"/>
    <col min="8454" max="8454" width="8.5703125" customWidth="1"/>
    <col min="8455" max="8455" width="8.85546875" customWidth="1"/>
    <col min="8456" max="8456" width="7.85546875" customWidth="1"/>
    <col min="8457" max="8457" width="8.85546875" customWidth="1"/>
    <col min="8458" max="8689" width="9.140625" customWidth="1"/>
    <col min="8705" max="8705" width="6" customWidth="1"/>
    <col min="8706" max="8706" width="4" customWidth="1"/>
    <col min="8707" max="8707" width="52" customWidth="1"/>
    <col min="8708" max="8708" width="13.28515625" customWidth="1"/>
    <col min="8709" max="8709" width="8.140625" customWidth="1"/>
    <col min="8710" max="8710" width="8.5703125" customWidth="1"/>
    <col min="8711" max="8711" width="8.85546875" customWidth="1"/>
    <col min="8712" max="8712" width="7.85546875" customWidth="1"/>
    <col min="8713" max="8713" width="8.85546875" customWidth="1"/>
    <col min="8714" max="8945" width="9.140625" customWidth="1"/>
    <col min="8961" max="8961" width="6" customWidth="1"/>
    <col min="8962" max="8962" width="4" customWidth="1"/>
    <col min="8963" max="8963" width="52" customWidth="1"/>
    <col min="8964" max="8964" width="13.28515625" customWidth="1"/>
    <col min="8965" max="8965" width="8.140625" customWidth="1"/>
    <col min="8966" max="8966" width="8.5703125" customWidth="1"/>
    <col min="8967" max="8967" width="8.85546875" customWidth="1"/>
    <col min="8968" max="8968" width="7.85546875" customWidth="1"/>
    <col min="8969" max="8969" width="8.85546875" customWidth="1"/>
    <col min="8970" max="9201" width="9.140625" customWidth="1"/>
    <col min="9217" max="9217" width="6" customWidth="1"/>
    <col min="9218" max="9218" width="4" customWidth="1"/>
    <col min="9219" max="9219" width="52" customWidth="1"/>
    <col min="9220" max="9220" width="13.28515625" customWidth="1"/>
    <col min="9221" max="9221" width="8.140625" customWidth="1"/>
    <col min="9222" max="9222" width="8.5703125" customWidth="1"/>
    <col min="9223" max="9223" width="8.85546875" customWidth="1"/>
    <col min="9224" max="9224" width="7.85546875" customWidth="1"/>
    <col min="9225" max="9225" width="8.85546875" customWidth="1"/>
    <col min="9226" max="9457" width="9.140625" customWidth="1"/>
    <col min="9473" max="9473" width="6" customWidth="1"/>
    <col min="9474" max="9474" width="4" customWidth="1"/>
    <col min="9475" max="9475" width="52" customWidth="1"/>
    <col min="9476" max="9476" width="13.28515625" customWidth="1"/>
    <col min="9477" max="9477" width="8.140625" customWidth="1"/>
    <col min="9478" max="9478" width="8.5703125" customWidth="1"/>
    <col min="9479" max="9479" width="8.85546875" customWidth="1"/>
    <col min="9480" max="9480" width="7.85546875" customWidth="1"/>
    <col min="9481" max="9481" width="8.85546875" customWidth="1"/>
    <col min="9482" max="9713" width="9.140625" customWidth="1"/>
    <col min="9729" max="9729" width="6" customWidth="1"/>
    <col min="9730" max="9730" width="4" customWidth="1"/>
    <col min="9731" max="9731" width="52" customWidth="1"/>
    <col min="9732" max="9732" width="13.28515625" customWidth="1"/>
    <col min="9733" max="9733" width="8.140625" customWidth="1"/>
    <col min="9734" max="9734" width="8.5703125" customWidth="1"/>
    <col min="9735" max="9735" width="8.85546875" customWidth="1"/>
    <col min="9736" max="9736" width="7.85546875" customWidth="1"/>
    <col min="9737" max="9737" width="8.85546875" customWidth="1"/>
    <col min="9738" max="9969" width="9.140625" customWidth="1"/>
    <col min="9985" max="9985" width="6" customWidth="1"/>
    <col min="9986" max="9986" width="4" customWidth="1"/>
    <col min="9987" max="9987" width="52" customWidth="1"/>
    <col min="9988" max="9988" width="13.28515625" customWidth="1"/>
    <col min="9989" max="9989" width="8.140625" customWidth="1"/>
    <col min="9990" max="9990" width="8.5703125" customWidth="1"/>
    <col min="9991" max="9991" width="8.85546875" customWidth="1"/>
    <col min="9992" max="9992" width="7.85546875" customWidth="1"/>
    <col min="9993" max="9993" width="8.85546875" customWidth="1"/>
    <col min="9994" max="10225" width="9.140625" customWidth="1"/>
    <col min="10241" max="10241" width="6" customWidth="1"/>
    <col min="10242" max="10242" width="4" customWidth="1"/>
    <col min="10243" max="10243" width="52" customWidth="1"/>
    <col min="10244" max="10244" width="13.28515625" customWidth="1"/>
    <col min="10245" max="10245" width="8.140625" customWidth="1"/>
    <col min="10246" max="10246" width="8.5703125" customWidth="1"/>
    <col min="10247" max="10247" width="8.85546875" customWidth="1"/>
    <col min="10248" max="10248" width="7.85546875" customWidth="1"/>
    <col min="10249" max="10249" width="8.85546875" customWidth="1"/>
    <col min="10250" max="10481" width="9.140625" customWidth="1"/>
    <col min="10497" max="10497" width="6" customWidth="1"/>
    <col min="10498" max="10498" width="4" customWidth="1"/>
    <col min="10499" max="10499" width="52" customWidth="1"/>
    <col min="10500" max="10500" width="13.28515625" customWidth="1"/>
    <col min="10501" max="10501" width="8.140625" customWidth="1"/>
    <col min="10502" max="10502" width="8.5703125" customWidth="1"/>
    <col min="10503" max="10503" width="8.85546875" customWidth="1"/>
    <col min="10504" max="10504" width="7.85546875" customWidth="1"/>
    <col min="10505" max="10505" width="8.85546875" customWidth="1"/>
    <col min="10506" max="10737" width="9.140625" customWidth="1"/>
    <col min="10753" max="10753" width="6" customWidth="1"/>
    <col min="10754" max="10754" width="4" customWidth="1"/>
    <col min="10755" max="10755" width="52" customWidth="1"/>
    <col min="10756" max="10756" width="13.28515625" customWidth="1"/>
    <col min="10757" max="10757" width="8.140625" customWidth="1"/>
    <col min="10758" max="10758" width="8.5703125" customWidth="1"/>
    <col min="10759" max="10759" width="8.85546875" customWidth="1"/>
    <col min="10760" max="10760" width="7.85546875" customWidth="1"/>
    <col min="10761" max="10761" width="8.85546875" customWidth="1"/>
    <col min="10762" max="10993" width="9.140625" customWidth="1"/>
    <col min="11009" max="11009" width="6" customWidth="1"/>
    <col min="11010" max="11010" width="4" customWidth="1"/>
    <col min="11011" max="11011" width="52" customWidth="1"/>
    <col min="11012" max="11012" width="13.28515625" customWidth="1"/>
    <col min="11013" max="11013" width="8.140625" customWidth="1"/>
    <col min="11014" max="11014" width="8.5703125" customWidth="1"/>
    <col min="11015" max="11015" width="8.85546875" customWidth="1"/>
    <col min="11016" max="11016" width="7.85546875" customWidth="1"/>
    <col min="11017" max="11017" width="8.85546875" customWidth="1"/>
    <col min="11018" max="11249" width="9.140625" customWidth="1"/>
    <col min="11265" max="11265" width="6" customWidth="1"/>
    <col min="11266" max="11266" width="4" customWidth="1"/>
    <col min="11267" max="11267" width="52" customWidth="1"/>
    <col min="11268" max="11268" width="13.28515625" customWidth="1"/>
    <col min="11269" max="11269" width="8.140625" customWidth="1"/>
    <col min="11270" max="11270" width="8.5703125" customWidth="1"/>
    <col min="11271" max="11271" width="8.85546875" customWidth="1"/>
    <col min="11272" max="11272" width="7.85546875" customWidth="1"/>
    <col min="11273" max="11273" width="8.85546875" customWidth="1"/>
    <col min="11274" max="11505" width="9.140625" customWidth="1"/>
    <col min="11521" max="11521" width="6" customWidth="1"/>
    <col min="11522" max="11522" width="4" customWidth="1"/>
    <col min="11523" max="11523" width="52" customWidth="1"/>
    <col min="11524" max="11524" width="13.28515625" customWidth="1"/>
    <col min="11525" max="11525" width="8.140625" customWidth="1"/>
    <col min="11526" max="11526" width="8.5703125" customWidth="1"/>
    <col min="11527" max="11527" width="8.85546875" customWidth="1"/>
    <col min="11528" max="11528" width="7.85546875" customWidth="1"/>
    <col min="11529" max="11529" width="8.85546875" customWidth="1"/>
    <col min="11530" max="11761" width="9.140625" customWidth="1"/>
    <col min="11777" max="11777" width="6" customWidth="1"/>
    <col min="11778" max="11778" width="4" customWidth="1"/>
    <col min="11779" max="11779" width="52" customWidth="1"/>
    <col min="11780" max="11780" width="13.28515625" customWidth="1"/>
    <col min="11781" max="11781" width="8.140625" customWidth="1"/>
    <col min="11782" max="11782" width="8.5703125" customWidth="1"/>
    <col min="11783" max="11783" width="8.85546875" customWidth="1"/>
    <col min="11784" max="11784" width="7.85546875" customWidth="1"/>
    <col min="11785" max="11785" width="8.85546875" customWidth="1"/>
    <col min="11786" max="12017" width="9.140625" customWidth="1"/>
    <col min="12033" max="12033" width="6" customWidth="1"/>
    <col min="12034" max="12034" width="4" customWidth="1"/>
    <col min="12035" max="12035" width="52" customWidth="1"/>
    <col min="12036" max="12036" width="13.28515625" customWidth="1"/>
    <col min="12037" max="12037" width="8.140625" customWidth="1"/>
    <col min="12038" max="12038" width="8.5703125" customWidth="1"/>
    <col min="12039" max="12039" width="8.85546875" customWidth="1"/>
    <col min="12040" max="12040" width="7.85546875" customWidth="1"/>
    <col min="12041" max="12041" width="8.85546875" customWidth="1"/>
    <col min="12042" max="12273" width="9.140625" customWidth="1"/>
    <col min="12289" max="12289" width="6" customWidth="1"/>
    <col min="12290" max="12290" width="4" customWidth="1"/>
    <col min="12291" max="12291" width="52" customWidth="1"/>
    <col min="12292" max="12292" width="13.28515625" customWidth="1"/>
    <col min="12293" max="12293" width="8.140625" customWidth="1"/>
    <col min="12294" max="12294" width="8.5703125" customWidth="1"/>
    <col min="12295" max="12295" width="8.85546875" customWidth="1"/>
    <col min="12296" max="12296" width="7.85546875" customWidth="1"/>
    <col min="12297" max="12297" width="8.85546875" customWidth="1"/>
    <col min="12298" max="12529" width="9.140625" customWidth="1"/>
    <col min="12545" max="12545" width="6" customWidth="1"/>
    <col min="12546" max="12546" width="4" customWidth="1"/>
    <col min="12547" max="12547" width="52" customWidth="1"/>
    <col min="12548" max="12548" width="13.28515625" customWidth="1"/>
    <col min="12549" max="12549" width="8.140625" customWidth="1"/>
    <col min="12550" max="12550" width="8.5703125" customWidth="1"/>
    <col min="12551" max="12551" width="8.85546875" customWidth="1"/>
    <col min="12552" max="12552" width="7.85546875" customWidth="1"/>
    <col min="12553" max="12553" width="8.85546875" customWidth="1"/>
    <col min="12554" max="12785" width="9.140625" customWidth="1"/>
    <col min="12801" max="12801" width="6" customWidth="1"/>
    <col min="12802" max="12802" width="4" customWidth="1"/>
    <col min="12803" max="12803" width="52" customWidth="1"/>
    <col min="12804" max="12804" width="13.28515625" customWidth="1"/>
    <col min="12805" max="12805" width="8.140625" customWidth="1"/>
    <col min="12806" max="12806" width="8.5703125" customWidth="1"/>
    <col min="12807" max="12807" width="8.85546875" customWidth="1"/>
    <col min="12808" max="12808" width="7.85546875" customWidth="1"/>
    <col min="12809" max="12809" width="8.85546875" customWidth="1"/>
    <col min="12810" max="13041" width="9.140625" customWidth="1"/>
    <col min="13057" max="13057" width="6" customWidth="1"/>
    <col min="13058" max="13058" width="4" customWidth="1"/>
    <col min="13059" max="13059" width="52" customWidth="1"/>
    <col min="13060" max="13060" width="13.28515625" customWidth="1"/>
    <col min="13061" max="13061" width="8.140625" customWidth="1"/>
    <col min="13062" max="13062" width="8.5703125" customWidth="1"/>
    <col min="13063" max="13063" width="8.85546875" customWidth="1"/>
    <col min="13064" max="13064" width="7.85546875" customWidth="1"/>
    <col min="13065" max="13065" width="8.85546875" customWidth="1"/>
    <col min="13066" max="13297" width="9.140625" customWidth="1"/>
    <col min="13313" max="13313" width="6" customWidth="1"/>
    <col min="13314" max="13314" width="4" customWidth="1"/>
    <col min="13315" max="13315" width="52" customWidth="1"/>
    <col min="13316" max="13316" width="13.28515625" customWidth="1"/>
    <col min="13317" max="13317" width="8.140625" customWidth="1"/>
    <col min="13318" max="13318" width="8.5703125" customWidth="1"/>
    <col min="13319" max="13319" width="8.85546875" customWidth="1"/>
    <col min="13320" max="13320" width="7.85546875" customWidth="1"/>
    <col min="13321" max="13321" width="8.85546875" customWidth="1"/>
    <col min="13322" max="13553" width="9.140625" customWidth="1"/>
    <col min="13569" max="13569" width="6" customWidth="1"/>
    <col min="13570" max="13570" width="4" customWidth="1"/>
    <col min="13571" max="13571" width="52" customWidth="1"/>
    <col min="13572" max="13572" width="13.28515625" customWidth="1"/>
    <col min="13573" max="13573" width="8.140625" customWidth="1"/>
    <col min="13574" max="13574" width="8.5703125" customWidth="1"/>
    <col min="13575" max="13575" width="8.85546875" customWidth="1"/>
    <col min="13576" max="13576" width="7.85546875" customWidth="1"/>
    <col min="13577" max="13577" width="8.85546875" customWidth="1"/>
    <col min="13578" max="13809" width="9.140625" customWidth="1"/>
    <col min="13825" max="13825" width="6" customWidth="1"/>
    <col min="13826" max="13826" width="4" customWidth="1"/>
    <col min="13827" max="13827" width="52" customWidth="1"/>
    <col min="13828" max="13828" width="13.28515625" customWidth="1"/>
    <col min="13829" max="13829" width="8.140625" customWidth="1"/>
    <col min="13830" max="13830" width="8.5703125" customWidth="1"/>
    <col min="13831" max="13831" width="8.85546875" customWidth="1"/>
    <col min="13832" max="13832" width="7.85546875" customWidth="1"/>
    <col min="13833" max="13833" width="8.85546875" customWidth="1"/>
    <col min="13834" max="14065" width="9.140625" customWidth="1"/>
    <col min="14081" max="14081" width="6" customWidth="1"/>
    <col min="14082" max="14082" width="4" customWidth="1"/>
    <col min="14083" max="14083" width="52" customWidth="1"/>
    <col min="14084" max="14084" width="13.28515625" customWidth="1"/>
    <col min="14085" max="14085" width="8.140625" customWidth="1"/>
    <col min="14086" max="14086" width="8.5703125" customWidth="1"/>
    <col min="14087" max="14087" width="8.85546875" customWidth="1"/>
    <col min="14088" max="14088" width="7.85546875" customWidth="1"/>
    <col min="14089" max="14089" width="8.85546875" customWidth="1"/>
    <col min="14090" max="14321" width="9.140625" customWidth="1"/>
    <col min="14337" max="14337" width="6" customWidth="1"/>
    <col min="14338" max="14338" width="4" customWidth="1"/>
    <col min="14339" max="14339" width="52" customWidth="1"/>
    <col min="14340" max="14340" width="13.28515625" customWidth="1"/>
    <col min="14341" max="14341" width="8.140625" customWidth="1"/>
    <col min="14342" max="14342" width="8.5703125" customWidth="1"/>
    <col min="14343" max="14343" width="8.85546875" customWidth="1"/>
    <col min="14344" max="14344" width="7.85546875" customWidth="1"/>
    <col min="14345" max="14345" width="8.85546875" customWidth="1"/>
    <col min="14346" max="14577" width="9.140625" customWidth="1"/>
    <col min="14593" max="14593" width="6" customWidth="1"/>
    <col min="14594" max="14594" width="4" customWidth="1"/>
    <col min="14595" max="14595" width="52" customWidth="1"/>
    <col min="14596" max="14596" width="13.28515625" customWidth="1"/>
    <col min="14597" max="14597" width="8.140625" customWidth="1"/>
    <col min="14598" max="14598" width="8.5703125" customWidth="1"/>
    <col min="14599" max="14599" width="8.85546875" customWidth="1"/>
    <col min="14600" max="14600" width="7.85546875" customWidth="1"/>
    <col min="14601" max="14601" width="8.85546875" customWidth="1"/>
    <col min="14602" max="14833" width="9.140625" customWidth="1"/>
    <col min="14849" max="14849" width="6" customWidth="1"/>
    <col min="14850" max="14850" width="4" customWidth="1"/>
    <col min="14851" max="14851" width="52" customWidth="1"/>
    <col min="14852" max="14852" width="13.28515625" customWidth="1"/>
    <col min="14853" max="14853" width="8.140625" customWidth="1"/>
    <col min="14854" max="14854" width="8.5703125" customWidth="1"/>
    <col min="14855" max="14855" width="8.85546875" customWidth="1"/>
    <col min="14856" max="14856" width="7.85546875" customWidth="1"/>
    <col min="14857" max="14857" width="8.85546875" customWidth="1"/>
    <col min="14858" max="15089" width="9.140625" customWidth="1"/>
    <col min="15105" max="15105" width="6" customWidth="1"/>
    <col min="15106" max="15106" width="4" customWidth="1"/>
    <col min="15107" max="15107" width="52" customWidth="1"/>
    <col min="15108" max="15108" width="13.28515625" customWidth="1"/>
    <col min="15109" max="15109" width="8.140625" customWidth="1"/>
    <col min="15110" max="15110" width="8.5703125" customWidth="1"/>
    <col min="15111" max="15111" width="8.85546875" customWidth="1"/>
    <col min="15112" max="15112" width="7.85546875" customWidth="1"/>
    <col min="15113" max="15113" width="8.85546875" customWidth="1"/>
    <col min="15114" max="15345" width="9.140625" customWidth="1"/>
    <col min="15361" max="15361" width="6" customWidth="1"/>
    <col min="15362" max="15362" width="4" customWidth="1"/>
    <col min="15363" max="15363" width="52" customWidth="1"/>
    <col min="15364" max="15364" width="13.28515625" customWidth="1"/>
    <col min="15365" max="15365" width="8.140625" customWidth="1"/>
    <col min="15366" max="15366" width="8.5703125" customWidth="1"/>
    <col min="15367" max="15367" width="8.85546875" customWidth="1"/>
    <col min="15368" max="15368" width="7.85546875" customWidth="1"/>
    <col min="15369" max="15369" width="8.85546875" customWidth="1"/>
    <col min="15370" max="15601" width="9.140625" customWidth="1"/>
    <col min="15617" max="15617" width="6" customWidth="1"/>
    <col min="15618" max="15618" width="4" customWidth="1"/>
    <col min="15619" max="15619" width="52" customWidth="1"/>
    <col min="15620" max="15620" width="13.28515625" customWidth="1"/>
    <col min="15621" max="15621" width="8.140625" customWidth="1"/>
    <col min="15622" max="15622" width="8.5703125" customWidth="1"/>
    <col min="15623" max="15623" width="8.85546875" customWidth="1"/>
    <col min="15624" max="15624" width="7.85546875" customWidth="1"/>
    <col min="15625" max="15625" width="8.85546875" customWidth="1"/>
    <col min="15626" max="15857" width="9.140625" customWidth="1"/>
    <col min="15873" max="15873" width="6" customWidth="1"/>
    <col min="15874" max="15874" width="4" customWidth="1"/>
    <col min="15875" max="15875" width="52" customWidth="1"/>
    <col min="15876" max="15876" width="13.28515625" customWidth="1"/>
    <col min="15877" max="15877" width="8.140625" customWidth="1"/>
    <col min="15878" max="15878" width="8.5703125" customWidth="1"/>
    <col min="15879" max="15879" width="8.85546875" customWidth="1"/>
    <col min="15880" max="15880" width="7.85546875" customWidth="1"/>
    <col min="15881" max="15881" width="8.85546875" customWidth="1"/>
    <col min="15882" max="16113" width="9.140625" customWidth="1"/>
    <col min="16129" max="16129" width="6" customWidth="1"/>
    <col min="16130" max="16130" width="4" customWidth="1"/>
    <col min="16131" max="16131" width="52" customWidth="1"/>
    <col min="16132" max="16132" width="13.28515625" customWidth="1"/>
    <col min="16133" max="16133" width="8.140625" customWidth="1"/>
    <col min="16134" max="16134" width="8.5703125" customWidth="1"/>
    <col min="16135" max="16135" width="8.85546875" customWidth="1"/>
    <col min="16136" max="16136" width="7.85546875" customWidth="1"/>
    <col min="16137" max="16137" width="8.85546875" customWidth="1"/>
    <col min="16138" max="16369" width="9.140625" customWidth="1"/>
  </cols>
  <sheetData>
    <row r="1" spans="2:9" x14ac:dyDescent="0.25">
      <c r="B1" s="75"/>
      <c r="C1" s="76"/>
      <c r="E1" s="40"/>
      <c r="F1" s="40"/>
      <c r="G1" s="40"/>
      <c r="H1" s="40"/>
    </row>
    <row r="2" spans="2:9" x14ac:dyDescent="0.25">
      <c r="B2" s="75"/>
      <c r="C2" s="76"/>
      <c r="E2" s="40"/>
      <c r="F2" s="40"/>
      <c r="G2" s="40"/>
      <c r="H2" s="40"/>
    </row>
    <row r="3" spans="2:9" x14ac:dyDescent="0.25">
      <c r="B3" s="75"/>
      <c r="C3" s="38" t="s">
        <v>101</v>
      </c>
      <c r="E3" s="40"/>
      <c r="F3" s="40"/>
      <c r="G3" s="41"/>
      <c r="H3" s="41"/>
      <c r="I3" s="41"/>
    </row>
    <row r="4" spans="2:9" ht="11.1" customHeight="1" x14ac:dyDescent="0.25">
      <c r="B4" s="75"/>
      <c r="C4" s="44" t="s">
        <v>3</v>
      </c>
      <c r="D4" s="40" t="s">
        <v>1</v>
      </c>
      <c r="E4" s="41" t="s">
        <v>2</v>
      </c>
      <c r="F4" s="41"/>
      <c r="G4" s="41"/>
      <c r="H4" s="41"/>
      <c r="I4" s="41"/>
    </row>
    <row r="5" spans="2:9" ht="14.85" customHeight="1" x14ac:dyDescent="0.25">
      <c r="B5" s="75"/>
      <c r="C5" s="38" t="s">
        <v>5</v>
      </c>
      <c r="D5" s="77">
        <v>102927808</v>
      </c>
      <c r="E5" s="78" t="s">
        <v>4</v>
      </c>
      <c r="F5" s="78"/>
      <c r="G5" s="78"/>
      <c r="H5" s="78"/>
      <c r="I5" s="78"/>
    </row>
    <row r="6" spans="2:9" ht="9.75" customHeight="1" x14ac:dyDescent="0.25">
      <c r="B6" s="75"/>
      <c r="C6" s="44" t="s">
        <v>6</v>
      </c>
      <c r="D6" s="79"/>
    </row>
    <row r="7" spans="2:9" ht="9.75" customHeight="1" x14ac:dyDescent="0.25">
      <c r="B7" s="75"/>
      <c r="C7" s="44"/>
    </row>
    <row r="8" spans="2:9" ht="9.75" customHeight="1" x14ac:dyDescent="0.25">
      <c r="B8" s="75"/>
      <c r="C8" s="44"/>
    </row>
    <row r="9" spans="2:9" ht="13.35" customHeight="1" x14ac:dyDescent="0.25">
      <c r="B9" s="75"/>
      <c r="C9" s="44"/>
    </row>
    <row r="10" spans="2:9" ht="18" x14ac:dyDescent="0.25">
      <c r="B10" s="48" t="s">
        <v>174</v>
      </c>
      <c r="C10" s="48"/>
      <c r="D10" s="48"/>
      <c r="E10" s="48"/>
      <c r="F10" s="48"/>
      <c r="G10" s="48"/>
      <c r="H10" s="48"/>
      <c r="I10" s="48"/>
    </row>
    <row r="11" spans="2:9" ht="16.5" x14ac:dyDescent="0.25">
      <c r="B11" s="49" t="s">
        <v>8</v>
      </c>
      <c r="C11" s="49"/>
      <c r="D11" s="49"/>
      <c r="E11" s="49"/>
      <c r="F11" s="49"/>
      <c r="G11" s="49"/>
      <c r="H11" s="49"/>
      <c r="I11" s="49"/>
    </row>
    <row r="12" spans="2:9" ht="18" x14ac:dyDescent="0.25">
      <c r="B12" s="48" t="s">
        <v>9</v>
      </c>
      <c r="C12" s="48"/>
      <c r="D12" s="48"/>
      <c r="E12" s="48"/>
      <c r="F12" s="48"/>
      <c r="G12" s="48"/>
      <c r="H12" s="48"/>
      <c r="I12" s="48"/>
    </row>
    <row r="13" spans="2:9" ht="16.5" x14ac:dyDescent="0.25">
      <c r="B13" s="49" t="s">
        <v>175</v>
      </c>
      <c r="C13" s="49"/>
      <c r="D13" s="49"/>
      <c r="E13" s="49"/>
      <c r="F13" s="49"/>
      <c r="G13" s="49"/>
      <c r="H13" s="49"/>
      <c r="I13" s="49"/>
    </row>
    <row r="14" spans="2:9" ht="16.5" x14ac:dyDescent="0.25">
      <c r="B14" s="80" t="s">
        <v>105</v>
      </c>
      <c r="C14" s="80"/>
      <c r="D14" s="80"/>
      <c r="E14" s="80"/>
      <c r="F14" s="80"/>
      <c r="G14" s="80"/>
      <c r="H14" s="80"/>
      <c r="I14" s="80"/>
    </row>
    <row r="15" spans="2:9" x14ac:dyDescent="0.25">
      <c r="B15" s="70"/>
      <c r="C15" s="70"/>
      <c r="D15" s="70"/>
      <c r="E15" s="70"/>
      <c r="F15" s="70"/>
      <c r="G15" s="70"/>
      <c r="H15" s="70"/>
      <c r="I15" s="81"/>
    </row>
    <row r="16" spans="2:9" x14ac:dyDescent="0.25">
      <c r="B16" s="52" t="s">
        <v>176</v>
      </c>
      <c r="C16" s="52"/>
      <c r="D16" s="52" t="s">
        <v>177</v>
      </c>
      <c r="E16" s="52"/>
      <c r="F16" s="52"/>
      <c r="G16" s="52" t="s">
        <v>178</v>
      </c>
      <c r="H16" s="52"/>
      <c r="I16" s="52"/>
    </row>
    <row r="17" spans="2:9" x14ac:dyDescent="0.25">
      <c r="B17" s="53"/>
      <c r="C17" s="53"/>
      <c r="D17" s="82" t="s">
        <v>179</v>
      </c>
      <c r="E17" s="82" t="s">
        <v>180</v>
      </c>
      <c r="F17" s="82" t="s">
        <v>181</v>
      </c>
      <c r="G17" s="82" t="s">
        <v>179</v>
      </c>
      <c r="H17" s="82" t="s">
        <v>180</v>
      </c>
      <c r="I17" s="82" t="s">
        <v>181</v>
      </c>
    </row>
    <row r="18" spans="2:9" x14ac:dyDescent="0.25">
      <c r="B18" s="52" t="s">
        <v>18</v>
      </c>
      <c r="C18" s="52"/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</row>
    <row r="19" spans="2:9" x14ac:dyDescent="0.25">
      <c r="B19" s="56" t="s">
        <v>182</v>
      </c>
      <c r="C19" s="56" t="s">
        <v>183</v>
      </c>
      <c r="D19" s="53"/>
      <c r="E19" s="53"/>
      <c r="F19" s="53"/>
      <c r="G19" s="53"/>
      <c r="H19" s="53"/>
      <c r="I19" s="53"/>
    </row>
    <row r="20" spans="2:9" x14ac:dyDescent="0.25">
      <c r="B20" s="53">
        <v>1</v>
      </c>
      <c r="C20" s="53" t="s">
        <v>184</v>
      </c>
      <c r="D20" s="53">
        <v>264</v>
      </c>
      <c r="E20" s="53">
        <v>184</v>
      </c>
      <c r="F20" s="53">
        <v>80</v>
      </c>
      <c r="G20" s="83">
        <v>265</v>
      </c>
      <c r="H20" s="53">
        <v>227</v>
      </c>
      <c r="I20" s="53">
        <v>38</v>
      </c>
    </row>
    <row r="21" spans="2:9" x14ac:dyDescent="0.25">
      <c r="B21" s="53">
        <v>2</v>
      </c>
      <c r="C21" s="53" t="s">
        <v>185</v>
      </c>
      <c r="D21" s="53"/>
      <c r="E21" s="53"/>
      <c r="F21" s="53"/>
      <c r="G21" s="53"/>
      <c r="H21" s="53"/>
      <c r="I21" s="53"/>
    </row>
    <row r="22" spans="2:9" x14ac:dyDescent="0.25">
      <c r="B22" s="53"/>
      <c r="C22" s="53" t="s">
        <v>186</v>
      </c>
      <c r="D22" s="53"/>
      <c r="E22" s="53"/>
      <c r="F22" s="53">
        <f>D22-E22</f>
        <v>0</v>
      </c>
      <c r="G22" s="53"/>
      <c r="H22" s="53"/>
      <c r="I22" s="53">
        <f>G22-H22</f>
        <v>0</v>
      </c>
    </row>
    <row r="23" spans="2:9" x14ac:dyDescent="0.25">
      <c r="B23" s="53">
        <v>3</v>
      </c>
      <c r="C23" s="53" t="s">
        <v>187</v>
      </c>
      <c r="D23" s="53"/>
      <c r="E23" s="53">
        <v>125</v>
      </c>
      <c r="F23" s="53">
        <f>D23-E23</f>
        <v>-125</v>
      </c>
      <c r="G23" s="53"/>
      <c r="H23" s="53">
        <v>123</v>
      </c>
      <c r="I23" s="53">
        <f>G23-H23</f>
        <v>-123</v>
      </c>
    </row>
    <row r="24" spans="2:9" x14ac:dyDescent="0.25">
      <c r="B24" s="53">
        <v>4</v>
      </c>
      <c r="C24" s="53" t="s">
        <v>188</v>
      </c>
      <c r="D24" s="53"/>
      <c r="E24" s="53"/>
      <c r="F24" s="53"/>
      <c r="G24" s="53"/>
      <c r="H24" s="53"/>
      <c r="I24" s="53"/>
    </row>
    <row r="25" spans="2:9" x14ac:dyDescent="0.25">
      <c r="B25" s="53"/>
      <c r="C25" s="53" t="s">
        <v>189</v>
      </c>
      <c r="D25" s="53"/>
      <c r="E25" s="53"/>
      <c r="F25" s="53">
        <f>D25-E25</f>
        <v>0</v>
      </c>
      <c r="G25" s="53"/>
      <c r="H25" s="53"/>
      <c r="I25" s="53">
        <f>G25-H25</f>
        <v>0</v>
      </c>
    </row>
    <row r="26" spans="2:9" x14ac:dyDescent="0.25">
      <c r="B26" s="53">
        <v>5</v>
      </c>
      <c r="C26" s="53" t="s">
        <v>190</v>
      </c>
      <c r="D26" s="53"/>
      <c r="E26" s="53"/>
      <c r="F26" s="53"/>
      <c r="G26" s="53"/>
      <c r="H26" s="53"/>
      <c r="I26" s="53"/>
    </row>
    <row r="27" spans="2:9" x14ac:dyDescent="0.25">
      <c r="B27" s="53"/>
      <c r="C27" s="53" t="s">
        <v>191</v>
      </c>
      <c r="D27" s="53"/>
      <c r="E27" s="53"/>
      <c r="F27" s="53">
        <f>D27-E27</f>
        <v>0</v>
      </c>
      <c r="G27" s="53"/>
      <c r="H27" s="53"/>
      <c r="I27" s="53">
        <f>G27-H27</f>
        <v>0</v>
      </c>
    </row>
    <row r="28" spans="2:9" x14ac:dyDescent="0.25">
      <c r="B28" s="53">
        <v>6</v>
      </c>
      <c r="C28" s="53" t="s">
        <v>192</v>
      </c>
      <c r="D28" s="53"/>
      <c r="E28" s="53"/>
      <c r="F28" s="53">
        <f>D28-E28</f>
        <v>0</v>
      </c>
      <c r="G28" s="53"/>
      <c r="H28" s="53"/>
      <c r="I28" s="53">
        <f>G28-H28</f>
        <v>0</v>
      </c>
    </row>
    <row r="29" spans="2:9" x14ac:dyDescent="0.25">
      <c r="B29" s="53">
        <v>7</v>
      </c>
      <c r="C29" s="53" t="s">
        <v>193</v>
      </c>
      <c r="D29" s="53"/>
      <c r="E29" s="53"/>
      <c r="F29" s="53">
        <f>D29-E29</f>
        <v>0</v>
      </c>
      <c r="G29" s="53"/>
      <c r="H29" s="53"/>
      <c r="I29" s="53">
        <f>G29-H29</f>
        <v>0</v>
      </c>
    </row>
    <row r="30" spans="2:9" x14ac:dyDescent="0.25">
      <c r="B30" s="53">
        <v>8</v>
      </c>
      <c r="C30" s="53" t="s">
        <v>194</v>
      </c>
      <c r="D30" s="53"/>
      <c r="E30" s="53">
        <v>34</v>
      </c>
      <c r="F30" s="53">
        <f>D30-E30</f>
        <v>-34</v>
      </c>
      <c r="G30" s="53"/>
      <c r="H30" s="53">
        <v>34</v>
      </c>
      <c r="I30" s="53">
        <f>G30-H30</f>
        <v>-34</v>
      </c>
    </row>
    <row r="31" spans="2:9" x14ac:dyDescent="0.25">
      <c r="B31" s="56"/>
      <c r="C31" s="56" t="s">
        <v>195</v>
      </c>
      <c r="D31" s="56">
        <f t="shared" ref="D31:I31" si="0">SUM(D20:D30)</f>
        <v>264</v>
      </c>
      <c r="E31" s="56">
        <f t="shared" si="0"/>
        <v>343</v>
      </c>
      <c r="F31" s="56">
        <f t="shared" si="0"/>
        <v>-79</v>
      </c>
      <c r="G31" s="56">
        <f t="shared" si="0"/>
        <v>265</v>
      </c>
      <c r="H31" s="56">
        <v>384</v>
      </c>
      <c r="I31" s="56">
        <f t="shared" si="0"/>
        <v>-119</v>
      </c>
    </row>
    <row r="32" spans="2:9" x14ac:dyDescent="0.25">
      <c r="B32" s="56" t="s">
        <v>196</v>
      </c>
      <c r="C32" s="56" t="s">
        <v>197</v>
      </c>
      <c r="D32" s="53"/>
      <c r="E32" s="53"/>
      <c r="F32" s="53"/>
      <c r="G32" s="53"/>
      <c r="H32" s="53"/>
      <c r="I32" s="53"/>
    </row>
    <row r="33" spans="2:9" x14ac:dyDescent="0.25">
      <c r="B33" s="53">
        <v>1</v>
      </c>
      <c r="C33" s="53" t="s">
        <v>198</v>
      </c>
      <c r="D33" s="53"/>
      <c r="E33" s="53"/>
      <c r="F33" s="53">
        <f>D33-E33</f>
        <v>0</v>
      </c>
      <c r="G33" s="53"/>
      <c r="H33" s="53"/>
      <c r="I33" s="53">
        <f>G33-H33</f>
        <v>0</v>
      </c>
    </row>
    <row r="34" spans="2:9" x14ac:dyDescent="0.25">
      <c r="B34" s="53">
        <v>2</v>
      </c>
      <c r="C34" s="53" t="s">
        <v>199</v>
      </c>
      <c r="D34" s="53"/>
      <c r="E34" s="53"/>
      <c r="F34" s="53"/>
      <c r="G34" s="53"/>
      <c r="H34" s="53"/>
      <c r="I34" s="53"/>
    </row>
    <row r="35" spans="2:9" x14ac:dyDescent="0.25">
      <c r="B35" s="53"/>
      <c r="C35" s="53" t="s">
        <v>200</v>
      </c>
      <c r="D35" s="53"/>
      <c r="E35" s="53"/>
      <c r="F35" s="53">
        <f>D35-E35</f>
        <v>0</v>
      </c>
      <c r="G35" s="53"/>
      <c r="H35" s="53"/>
      <c r="I35" s="53">
        <f>G35-H35</f>
        <v>0</v>
      </c>
    </row>
    <row r="36" spans="2:9" x14ac:dyDescent="0.25">
      <c r="B36" s="53">
        <v>3</v>
      </c>
      <c r="C36" s="53" t="s">
        <v>188</v>
      </c>
      <c r="D36" s="53"/>
      <c r="E36" s="53"/>
      <c r="F36" s="53"/>
      <c r="G36" s="53"/>
      <c r="H36" s="53"/>
      <c r="I36" s="53"/>
    </row>
    <row r="37" spans="2:9" x14ac:dyDescent="0.25">
      <c r="B37" s="53"/>
      <c r="C37" s="53" t="s">
        <v>189</v>
      </c>
      <c r="D37" s="53"/>
      <c r="E37" s="53"/>
      <c r="F37" s="53"/>
      <c r="G37" s="53"/>
      <c r="H37" s="53"/>
      <c r="I37" s="53">
        <f>G37-H37</f>
        <v>0</v>
      </c>
    </row>
    <row r="38" spans="2:9" x14ac:dyDescent="0.25">
      <c r="B38" s="53">
        <v>4</v>
      </c>
      <c r="C38" s="53" t="s">
        <v>201</v>
      </c>
      <c r="D38" s="53"/>
      <c r="E38" s="53"/>
      <c r="F38" s="53">
        <f>D38-E38</f>
        <v>0</v>
      </c>
      <c r="G38" s="53"/>
      <c r="H38" s="53"/>
      <c r="I38" s="53">
        <f>G38-H38</f>
        <v>0</v>
      </c>
    </row>
    <row r="39" spans="2:9" x14ac:dyDescent="0.25">
      <c r="B39" s="53">
        <v>5</v>
      </c>
      <c r="C39" s="53" t="s">
        <v>190</v>
      </c>
      <c r="D39" s="53"/>
      <c r="E39" s="53"/>
      <c r="F39" s="53"/>
      <c r="G39" s="53"/>
      <c r="H39" s="53"/>
      <c r="I39" s="53"/>
    </row>
    <row r="40" spans="2:9" x14ac:dyDescent="0.25">
      <c r="B40" s="53"/>
      <c r="C40" s="53" t="s">
        <v>191</v>
      </c>
      <c r="D40" s="53"/>
      <c r="E40" s="53"/>
      <c r="F40" s="53">
        <f>D40-E40</f>
        <v>0</v>
      </c>
      <c r="G40" s="53"/>
      <c r="H40" s="53"/>
      <c r="I40" s="53">
        <f>G40-H40</f>
        <v>0</v>
      </c>
    </row>
    <row r="41" spans="2:9" x14ac:dyDescent="0.25">
      <c r="B41" s="53">
        <v>6</v>
      </c>
      <c r="C41" s="53" t="s">
        <v>202</v>
      </c>
      <c r="D41" s="53"/>
      <c r="E41" s="53"/>
      <c r="F41" s="53">
        <f>D41-E41</f>
        <v>0</v>
      </c>
      <c r="G41" s="53"/>
      <c r="H41" s="53"/>
      <c r="I41" s="53">
        <f>G41-H41</f>
        <v>0</v>
      </c>
    </row>
    <row r="42" spans="2:9" x14ac:dyDescent="0.25">
      <c r="B42" s="53"/>
      <c r="C42" s="56" t="s">
        <v>203</v>
      </c>
      <c r="D42" s="84">
        <f>SUM(D33:D41)</f>
        <v>0</v>
      </c>
      <c r="E42" s="84"/>
      <c r="F42" s="84"/>
      <c r="G42" s="84">
        <f>SUM(G33:G41)</f>
        <v>0</v>
      </c>
      <c r="H42" s="84">
        <f>SUM(H33:H41)</f>
        <v>0</v>
      </c>
      <c r="I42" s="84">
        <f>SUM(I32:I41)</f>
        <v>0</v>
      </c>
    </row>
    <row r="43" spans="2:9" x14ac:dyDescent="0.25">
      <c r="B43" s="56" t="s">
        <v>204</v>
      </c>
      <c r="C43" s="56" t="s">
        <v>205</v>
      </c>
      <c r="D43" s="53"/>
      <c r="E43" s="53"/>
      <c r="F43" s="53"/>
      <c r="G43" s="53"/>
      <c r="H43" s="53"/>
      <c r="I43" s="53"/>
    </row>
    <row r="44" spans="2:9" x14ac:dyDescent="0.25">
      <c r="B44" s="53">
        <v>1</v>
      </c>
      <c r="C44" s="53" t="s">
        <v>206</v>
      </c>
      <c r="D44" s="53"/>
      <c r="E44" s="53"/>
      <c r="F44" s="53"/>
      <c r="G44" s="53"/>
      <c r="H44" s="53"/>
      <c r="I44" s="53"/>
    </row>
    <row r="45" spans="2:9" x14ac:dyDescent="0.25">
      <c r="B45" s="53"/>
      <c r="C45" s="53" t="s">
        <v>207</v>
      </c>
      <c r="D45" s="53"/>
      <c r="E45" s="53"/>
      <c r="F45" s="53">
        <f>D45-E45</f>
        <v>0</v>
      </c>
      <c r="G45" s="53"/>
      <c r="H45" s="53"/>
      <c r="I45" s="53">
        <f>G45-H45</f>
        <v>0</v>
      </c>
    </row>
    <row r="46" spans="2:9" x14ac:dyDescent="0.25">
      <c r="B46" s="53">
        <v>2</v>
      </c>
      <c r="C46" s="53" t="s">
        <v>208</v>
      </c>
      <c r="D46" s="53"/>
      <c r="E46" s="53"/>
      <c r="F46" s="53"/>
      <c r="G46" s="53"/>
      <c r="H46" s="53"/>
      <c r="I46" s="53"/>
    </row>
    <row r="47" spans="2:9" x14ac:dyDescent="0.25">
      <c r="B47" s="53"/>
      <c r="C47" s="53" t="s">
        <v>209</v>
      </c>
      <c r="D47" s="53"/>
      <c r="E47" s="53"/>
      <c r="F47" s="53">
        <f>D47-E47</f>
        <v>0</v>
      </c>
      <c r="G47" s="53"/>
      <c r="H47" s="53"/>
      <c r="I47" s="53">
        <f>G47-H47</f>
        <v>0</v>
      </c>
    </row>
    <row r="48" spans="2:9" x14ac:dyDescent="0.25">
      <c r="B48" s="53">
        <v>3</v>
      </c>
      <c r="C48" s="53" t="s">
        <v>210</v>
      </c>
      <c r="D48" s="53"/>
      <c r="E48" s="53"/>
      <c r="F48" s="53"/>
      <c r="G48" s="53"/>
      <c r="H48" s="53"/>
      <c r="I48" s="53"/>
    </row>
    <row r="49" spans="2:256" x14ac:dyDescent="0.25">
      <c r="B49" s="53"/>
      <c r="C49" s="53" t="s">
        <v>211</v>
      </c>
      <c r="D49" s="53"/>
      <c r="E49" s="53"/>
      <c r="F49" s="53">
        <f>D49-E49</f>
        <v>0</v>
      </c>
      <c r="G49" s="53"/>
      <c r="H49" s="53"/>
      <c r="I49" s="53">
        <f>G49-H49</f>
        <v>0</v>
      </c>
    </row>
    <row r="50" spans="2:256" x14ac:dyDescent="0.25">
      <c r="B50" s="53">
        <v>4</v>
      </c>
      <c r="C50" s="53" t="s">
        <v>212</v>
      </c>
      <c r="D50" s="53"/>
      <c r="E50" s="53"/>
      <c r="F50" s="85"/>
      <c r="G50" s="53"/>
      <c r="H50" s="53">
        <v>6</v>
      </c>
      <c r="I50" s="53">
        <v>-6</v>
      </c>
    </row>
    <row r="51" spans="2:256" x14ac:dyDescent="0.25">
      <c r="B51" s="53"/>
      <c r="C51" s="53" t="s">
        <v>189</v>
      </c>
      <c r="D51" s="53"/>
      <c r="E51" s="53"/>
      <c r="F51" s="53">
        <f>D51-E51</f>
        <v>0</v>
      </c>
      <c r="G51" s="53"/>
      <c r="H51" s="53"/>
      <c r="I51" s="53">
        <f>G51-H51</f>
        <v>0</v>
      </c>
    </row>
    <row r="52" spans="2:256" x14ac:dyDescent="0.25">
      <c r="B52" s="53">
        <v>5</v>
      </c>
      <c r="C52" s="53" t="s">
        <v>213</v>
      </c>
      <c r="D52" s="53"/>
      <c r="E52" s="53"/>
      <c r="F52" s="53">
        <f>D52-E52</f>
        <v>0</v>
      </c>
      <c r="G52" s="53"/>
      <c r="H52" s="53"/>
      <c r="I52" s="53">
        <f>G52-H52</f>
        <v>0</v>
      </c>
    </row>
    <row r="53" spans="2:256" x14ac:dyDescent="0.25">
      <c r="B53" s="53">
        <v>6</v>
      </c>
      <c r="C53" s="53" t="s">
        <v>190</v>
      </c>
      <c r="D53" s="53"/>
      <c r="E53" s="53"/>
      <c r="F53" s="53"/>
      <c r="G53" s="53"/>
      <c r="H53" s="53"/>
      <c r="I53" s="53"/>
    </row>
    <row r="54" spans="2:256" x14ac:dyDescent="0.25">
      <c r="B54" s="53"/>
      <c r="C54" s="53" t="s">
        <v>191</v>
      </c>
      <c r="D54" s="53"/>
      <c r="E54" s="53"/>
      <c r="F54" s="53">
        <f>D54-E54</f>
        <v>0</v>
      </c>
      <c r="G54" s="53"/>
      <c r="H54" s="53"/>
      <c r="I54" s="53">
        <f>G54-H54</f>
        <v>0</v>
      </c>
    </row>
    <row r="55" spans="2:256" x14ac:dyDescent="0.25">
      <c r="B55" s="53">
        <v>7</v>
      </c>
      <c r="C55" s="53" t="s">
        <v>214</v>
      </c>
      <c r="D55" s="53"/>
      <c r="E55" s="53"/>
      <c r="F55" s="53">
        <f>D55-E55</f>
        <v>0</v>
      </c>
      <c r="G55" s="53"/>
      <c r="H55" s="53"/>
      <c r="I55" s="53">
        <f>G55-H55</f>
        <v>0</v>
      </c>
    </row>
    <row r="56" spans="2:256" x14ac:dyDescent="0.25">
      <c r="B56" s="53"/>
      <c r="C56" s="56" t="s">
        <v>215</v>
      </c>
      <c r="D56" s="84">
        <f>SUM(D44:D55)</f>
        <v>0</v>
      </c>
      <c r="E56" s="84">
        <f>SUM(E44:E55)</f>
        <v>0</v>
      </c>
      <c r="F56" s="84"/>
      <c r="G56" s="84">
        <f>SUM(G44:G55)</f>
        <v>0</v>
      </c>
      <c r="H56" s="84"/>
      <c r="I56" s="56"/>
    </row>
    <row r="57" spans="2:256" x14ac:dyDescent="0.25">
      <c r="B57" s="56" t="s">
        <v>216</v>
      </c>
      <c r="C57" s="53" t="s">
        <v>217</v>
      </c>
      <c r="D57" s="84">
        <f t="shared" ref="D57:I57" si="1">D31+D42+D56</f>
        <v>264</v>
      </c>
      <c r="E57" s="84">
        <v>343</v>
      </c>
      <c r="F57" s="84">
        <v>-79</v>
      </c>
      <c r="G57" s="84">
        <f t="shared" si="1"/>
        <v>265</v>
      </c>
      <c r="H57" s="84">
        <v>384</v>
      </c>
      <c r="I57" s="84">
        <f t="shared" si="1"/>
        <v>-119</v>
      </c>
    </row>
    <row r="58" spans="2:256" x14ac:dyDescent="0.25">
      <c r="B58" s="56" t="s">
        <v>218</v>
      </c>
      <c r="C58" s="53" t="s">
        <v>219</v>
      </c>
      <c r="D58" s="53"/>
      <c r="E58" s="53"/>
      <c r="F58" s="56">
        <v>384</v>
      </c>
      <c r="G58" s="53"/>
      <c r="H58" s="53"/>
      <c r="I58" s="84">
        <v>631</v>
      </c>
    </row>
    <row r="59" spans="2:256" x14ac:dyDescent="0.25">
      <c r="B59" s="56" t="s">
        <v>220</v>
      </c>
      <c r="C59" s="53" t="s">
        <v>221</v>
      </c>
      <c r="D59" s="53"/>
      <c r="E59" s="53"/>
      <c r="F59" s="84">
        <v>305</v>
      </c>
      <c r="G59" s="53"/>
      <c r="H59" s="53"/>
      <c r="I59" s="84">
        <v>512</v>
      </c>
    </row>
    <row r="60" spans="2:256" s="1" customFormat="1" x14ac:dyDescent="0.25">
      <c r="B60" s="68"/>
      <c r="C60" s="70"/>
      <c r="D60" s="70"/>
      <c r="E60" s="70"/>
      <c r="F60" s="86"/>
      <c r="G60" s="70"/>
      <c r="H60" s="70"/>
      <c r="I60" s="86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" customFormat="1" x14ac:dyDescent="0.25">
      <c r="B61" s="68"/>
      <c r="C61" s="70"/>
      <c r="D61" s="70"/>
      <c r="E61" s="70"/>
      <c r="F61" s="86"/>
      <c r="G61" s="70"/>
      <c r="H61" s="70"/>
      <c r="I61" s="86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" customFormat="1" x14ac:dyDescent="0.25">
      <c r="B62" s="68"/>
      <c r="C62" s="70"/>
      <c r="D62" s="70"/>
      <c r="E62" s="70"/>
      <c r="F62" s="86"/>
      <c r="G62" s="70"/>
      <c r="H62" s="70"/>
      <c r="I62" s="86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0" customFormat="1" x14ac:dyDescent="0.25"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x14ac:dyDescent="0.25">
      <c r="B64" s="70"/>
      <c r="C64" s="70" t="s">
        <v>222</v>
      </c>
      <c r="D64" s="70" t="s">
        <v>223</v>
      </c>
      <c r="E64" s="70"/>
      <c r="F64" s="70"/>
      <c r="G64" s="70" t="s">
        <v>224</v>
      </c>
      <c r="H64" s="70"/>
      <c r="I64" s="70"/>
    </row>
    <row r="65" spans="3:8" x14ac:dyDescent="0.25">
      <c r="C65" s="87"/>
      <c r="E65" s="1" t="s">
        <v>99</v>
      </c>
      <c r="H65" s="1" t="s">
        <v>100</v>
      </c>
    </row>
  </sheetData>
  <mergeCells count="12">
    <mergeCell ref="B13:I13"/>
    <mergeCell ref="B14:I14"/>
    <mergeCell ref="B16:C16"/>
    <mergeCell ref="D16:F16"/>
    <mergeCell ref="G16:I16"/>
    <mergeCell ref="B18:C18"/>
    <mergeCell ref="G3:I3"/>
    <mergeCell ref="E4:I4"/>
    <mergeCell ref="E5:I5"/>
    <mergeCell ref="B10:I10"/>
    <mergeCell ref="B11:I11"/>
    <mergeCell ref="B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баланс 31.03.2020</vt:lpstr>
      <vt:lpstr>ОПР</vt:lpstr>
      <vt:lpstr>ОПП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Stefanova</dc:creator>
  <cp:lastModifiedBy>Galina Stefanova</cp:lastModifiedBy>
  <dcterms:created xsi:type="dcterms:W3CDTF">2020-06-30T12:18:06Z</dcterms:created>
  <dcterms:modified xsi:type="dcterms:W3CDTF">2020-06-30T12:25:21Z</dcterms:modified>
</cp:coreProperties>
</file>